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ТУРИЗМ" sheetId="1" r:id="rId1"/>
    <sheet name="ТР-1" sheetId="2" r:id="rId2"/>
    <sheet name="ТР_2" sheetId="3" r:id="rId3"/>
    <sheet name="ТР-3" sheetId="4" r:id="rId4"/>
    <sheet name="АТВ" sheetId="5" r:id="rId5"/>
  </sheets>
  <definedNames/>
  <calcPr fullCalcOnLoad="1"/>
</workbook>
</file>

<file path=xl/sharedStrings.xml><?xml version="1.0" encoding="utf-8"?>
<sst xmlns="http://schemas.openxmlformats.org/spreadsheetml/2006/main" count="267" uniqueCount="174">
  <si>
    <t>нз</t>
  </si>
  <si>
    <t>МЕСТО</t>
  </si>
  <si>
    <t>СТАРТ СУ1</t>
  </si>
  <si>
    <t>ФИНИШ СУ1</t>
  </si>
  <si>
    <t>Шпак</t>
  </si>
  <si>
    <t>ВРЕМЯ СУ 1</t>
  </si>
  <si>
    <t>МЕСТО СУ 1</t>
  </si>
  <si>
    <t>ОЧКИ</t>
  </si>
  <si>
    <t>ВРЕМЯ СУ1</t>
  </si>
  <si>
    <t>НЗ</t>
  </si>
  <si>
    <t>КП 1</t>
  </si>
  <si>
    <t>нет финша</t>
  </si>
  <si>
    <t>нет финиша</t>
  </si>
  <si>
    <t>нет отметки КП</t>
  </si>
  <si>
    <t>МЕСТО ЖЕСТЬ 2008</t>
  </si>
  <si>
    <t>НЕЗАЧЕТ</t>
  </si>
  <si>
    <t>НЕТ</t>
  </si>
  <si>
    <t>ВРЕМЯ СУ2</t>
  </si>
  <si>
    <t>ОЧКИ СУ2</t>
  </si>
  <si>
    <t>МЕСТО СУ2</t>
  </si>
  <si>
    <t>ОЧКИ ВСЕГО</t>
  </si>
  <si>
    <t>ОЧКИ СУ1</t>
  </si>
  <si>
    <t>ОЧКИ СУ 2</t>
  </si>
  <si>
    <t>ТОЧКИ СУ2</t>
  </si>
  <si>
    <t>№</t>
  </si>
  <si>
    <t>Водитель</t>
  </si>
  <si>
    <t>Штурман</t>
  </si>
  <si>
    <t>Авто</t>
  </si>
  <si>
    <t>МЕСТО СУ1</t>
  </si>
  <si>
    <t>Чернов П.А.</t>
  </si>
  <si>
    <t>Красногурцев Д.В</t>
  </si>
  <si>
    <t>УАЗ - 469</t>
  </si>
  <si>
    <t>Швеев А.Н.</t>
  </si>
  <si>
    <t>Polaris EFI800</t>
  </si>
  <si>
    <t>Александрович В.</t>
  </si>
  <si>
    <t>Сакун Д.С.</t>
  </si>
  <si>
    <t>Нисан Терано</t>
  </si>
  <si>
    <t>Коляда С.Ф.</t>
  </si>
  <si>
    <t>Polaris 700</t>
  </si>
  <si>
    <t>Толочко А.В.</t>
  </si>
  <si>
    <t>Старинов М.Р.</t>
  </si>
  <si>
    <t>Тойота Land Cruiser 80</t>
  </si>
  <si>
    <t>Серков М.В.</t>
  </si>
  <si>
    <t>Каминский А.А.</t>
  </si>
  <si>
    <t>Тойота Land Cruiser 73</t>
  </si>
  <si>
    <t>Вартанян С.С.</t>
  </si>
  <si>
    <t>Коробов В.В.</t>
  </si>
  <si>
    <t>Jeep Wrangler</t>
  </si>
  <si>
    <t>Барановский Г.В.</t>
  </si>
  <si>
    <t>Honda FE350</t>
  </si>
  <si>
    <t>Шокель Е.С.</t>
  </si>
  <si>
    <t>Геращенко И.Н.</t>
  </si>
  <si>
    <t>Suzuki Samurai</t>
  </si>
  <si>
    <t>Вольский С.И.</t>
  </si>
  <si>
    <t>Головня А.С.</t>
  </si>
  <si>
    <t>Land Rover</t>
  </si>
  <si>
    <t>Сивуда С.А.</t>
  </si>
  <si>
    <t>Черкас И.Н.</t>
  </si>
  <si>
    <t>ГАЗ 69</t>
  </si>
  <si>
    <t>Мосин С.С.</t>
  </si>
  <si>
    <t>Петров Д.В.</t>
  </si>
  <si>
    <t>Величко С.А.</t>
  </si>
  <si>
    <t>Карпиевич Ю.Н.</t>
  </si>
  <si>
    <t>ВАЗ 2121</t>
  </si>
  <si>
    <t>Бушук В.А.</t>
  </si>
  <si>
    <t>Гуленков В.А.</t>
  </si>
  <si>
    <t>Матюш А.С.</t>
  </si>
  <si>
    <t>Ямаха Бруин 350</t>
  </si>
  <si>
    <t>Николаев О.Р.</t>
  </si>
  <si>
    <t>Гневко Д.О.</t>
  </si>
  <si>
    <t>Рабушко В.К.</t>
  </si>
  <si>
    <t>Абмётка И.В.</t>
  </si>
  <si>
    <t>Ямаха Гризли 700</t>
  </si>
  <si>
    <t>Аабмётка Н.Ю.</t>
  </si>
  <si>
    <t>Абмётка М.И.</t>
  </si>
  <si>
    <t>Ботвинёнок И.В.</t>
  </si>
  <si>
    <t>Ямаха Рино 660</t>
  </si>
  <si>
    <t>Polaris Sportsmen 800</t>
  </si>
  <si>
    <t>Зуй В.К.</t>
  </si>
  <si>
    <t>Polaris 500</t>
  </si>
  <si>
    <t>Титов Ю.А.</t>
  </si>
  <si>
    <t>Волосач В.А.</t>
  </si>
  <si>
    <t>Мицубиси Паджеро</t>
  </si>
  <si>
    <t>Почицкий А.П.</t>
  </si>
  <si>
    <t>Почицкий С.П.</t>
  </si>
  <si>
    <t>УАЗ 31512</t>
  </si>
  <si>
    <t>Вельчинский И.А.</t>
  </si>
  <si>
    <t>Величко В.В.</t>
  </si>
  <si>
    <t>Врана А.Е.</t>
  </si>
  <si>
    <t>Борисенок Е.С.</t>
  </si>
  <si>
    <t>Бегун А.А.</t>
  </si>
  <si>
    <t>Бусел Д.А.</t>
  </si>
  <si>
    <t>Давидович М.Н.</t>
  </si>
  <si>
    <t>Мотуз В.П.</t>
  </si>
  <si>
    <t>Мерседес G300</t>
  </si>
  <si>
    <t>Луценко А. Л.</t>
  </si>
  <si>
    <t>Меркулов Д.В.</t>
  </si>
  <si>
    <t>Савич Т.М.</t>
  </si>
  <si>
    <t>Белов Ф.С.</t>
  </si>
  <si>
    <t>Каменков А.А.</t>
  </si>
  <si>
    <t>Каменков С.А.</t>
  </si>
  <si>
    <t>Шахлай М.А.</t>
  </si>
  <si>
    <t>Жуковец В.М.</t>
  </si>
  <si>
    <t>УАЗ - 31519</t>
  </si>
  <si>
    <t>Пешкур Е.Л.</t>
  </si>
  <si>
    <t>Самоделкин М.В.</t>
  </si>
  <si>
    <t>Ивеко</t>
  </si>
  <si>
    <t>Некрашевич А.Н.</t>
  </si>
  <si>
    <t>Шандриков Б.В.</t>
  </si>
  <si>
    <t>Ниссан</t>
  </si>
  <si>
    <t>Мышленник К.С.</t>
  </si>
  <si>
    <t>Бусько О.Н.</t>
  </si>
  <si>
    <t>Тойота Land Cruiser 70</t>
  </si>
  <si>
    <t>Афанасьев С.В.</t>
  </si>
  <si>
    <t>Кульбеда Г.И.</t>
  </si>
  <si>
    <t>Лабада А.А.</t>
  </si>
  <si>
    <t>Чехавский А.В.</t>
  </si>
  <si>
    <t>Джиджоев Э.В.</t>
  </si>
  <si>
    <t>Малыха А.А.</t>
  </si>
  <si>
    <t>Холодинский Д.Е.</t>
  </si>
  <si>
    <t>Волков А.А.</t>
  </si>
  <si>
    <t>Дайхатсу Rocky</t>
  </si>
  <si>
    <t>Тойота 4Runer</t>
  </si>
  <si>
    <t>Семенюк Ю.А.</t>
  </si>
  <si>
    <t>Рябухин Д.В.</t>
  </si>
  <si>
    <t>Сидорик А.А.</t>
  </si>
  <si>
    <t>Меликян А.Г.</t>
  </si>
  <si>
    <t>Jeep Cherooke</t>
  </si>
  <si>
    <t>Милев Г.А.</t>
  </si>
  <si>
    <t>Зарубина О.В.</t>
  </si>
  <si>
    <t>Шабовта Ю.Л.</t>
  </si>
  <si>
    <t>Kawasaki KFX750</t>
  </si>
  <si>
    <t>Козловский В.Д.</t>
  </si>
  <si>
    <t>Гончаревич Е.Л.</t>
  </si>
  <si>
    <t>ГАЗ - 69</t>
  </si>
  <si>
    <t>Климович С.П.</t>
  </si>
  <si>
    <t>BRP Outlender 800</t>
  </si>
  <si>
    <t>Лепешко А.П.</t>
  </si>
  <si>
    <t>Polaris 800</t>
  </si>
  <si>
    <t>Симанович А.Я.</t>
  </si>
  <si>
    <t>Ямаха Гризли</t>
  </si>
  <si>
    <t>Громович Д.В.</t>
  </si>
  <si>
    <t>Чуков К.В.</t>
  </si>
  <si>
    <t>ЛИМИТ</t>
  </si>
  <si>
    <t>Котес М.Е.</t>
  </si>
  <si>
    <t>Котес Д.Е.</t>
  </si>
  <si>
    <t>Кудласевич А.В.</t>
  </si>
  <si>
    <t>Кудласевич В.В.</t>
  </si>
  <si>
    <t>Кострица С.В.</t>
  </si>
  <si>
    <t>Кострица Т.В.</t>
  </si>
  <si>
    <t>Сузуки Гранд Витара</t>
  </si>
  <si>
    <t>Василевский Д.А.</t>
  </si>
  <si>
    <t>Куков Д.А.</t>
  </si>
  <si>
    <t>Брейво С.М.</t>
  </si>
  <si>
    <t>Bombardier Outlender 400</t>
  </si>
  <si>
    <t>Шавель С.С.</t>
  </si>
  <si>
    <t>Попов Д.А.</t>
  </si>
  <si>
    <t>УАЗ - 3151</t>
  </si>
  <si>
    <t>Киселёв В.П.</t>
  </si>
  <si>
    <t>Юшкевич О.Г.</t>
  </si>
  <si>
    <t>Есманчик А.И.</t>
  </si>
  <si>
    <t>Чаплинский С.И.</t>
  </si>
  <si>
    <t>Ниссан Патрол</t>
  </si>
  <si>
    <t>Полякова Н.С.</t>
  </si>
  <si>
    <t>Червяк О.В.</t>
  </si>
  <si>
    <t>Сузуки Витара</t>
  </si>
  <si>
    <t>Ситкевич Д.Ю.</t>
  </si>
  <si>
    <t>Кунцевич М.А.</t>
  </si>
  <si>
    <t>Исузу Trooper</t>
  </si>
  <si>
    <t>ЖЕСТЬ-2008</t>
  </si>
  <si>
    <t>В  КУБОК</t>
  </si>
  <si>
    <t>ЖЕСТЬ 2008</t>
  </si>
  <si>
    <t>В КУБОК</t>
  </si>
  <si>
    <t>ОЧКИ В КУБОК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</si>
</sst>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3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8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5" xfId="0" applyFill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4" topLeftCell="M1" activePane="topRight" state="frozen"/>
      <selection pane="topLeft" activeCell="A1" sqref="A1"/>
      <selection pane="topRight" activeCell="S4" sqref="S4"/>
    </sheetView>
  </sheetViews>
  <sheetFormatPr defaultColWidth="9.00390625" defaultRowHeight="12.75"/>
  <cols>
    <col min="1" max="1" width="3.875" style="0" customWidth="1"/>
    <col min="2" max="2" width="16.625" style="0" customWidth="1"/>
    <col min="3" max="3" width="17.00390625" style="0" customWidth="1"/>
    <col min="4" max="4" width="20.875" style="0" customWidth="1"/>
    <col min="5" max="5" width="10.75390625" style="0" hidden="1" customWidth="1"/>
    <col min="6" max="6" width="10.125" style="0" hidden="1" customWidth="1"/>
    <col min="7" max="7" width="7.25390625" style="0" hidden="1" customWidth="1"/>
    <col min="8" max="8" width="13.875" style="5" hidden="1" customWidth="1"/>
    <col min="9" max="9" width="12.125" style="6" hidden="1" customWidth="1"/>
    <col min="10" max="10" width="10.125" style="6" hidden="1" customWidth="1"/>
    <col min="11" max="11" width="10.75390625" style="7" hidden="1" customWidth="1"/>
    <col min="12" max="12" width="12.125" style="0" hidden="1" customWidth="1"/>
    <col min="13" max="13" width="12.00390625" style="0" hidden="1" customWidth="1"/>
    <col min="14" max="14" width="11.375" style="0" hidden="1" customWidth="1"/>
    <col min="15" max="15" width="11.00390625" style="0" hidden="1" customWidth="1"/>
    <col min="16" max="16" width="12.875" style="0" hidden="1" customWidth="1"/>
    <col min="17" max="17" width="20.00390625" style="0" customWidth="1"/>
    <col min="18" max="18" width="16.00390625" style="0" customWidth="1"/>
  </cols>
  <sheetData>
    <row r="1" spans="1:18" s="34" customFormat="1" ht="13.5" thickBot="1">
      <c r="A1" s="29" t="s">
        <v>24</v>
      </c>
      <c r="B1" s="38" t="s">
        <v>25</v>
      </c>
      <c r="C1" s="38" t="s">
        <v>26</v>
      </c>
      <c r="D1" s="39" t="s">
        <v>27</v>
      </c>
      <c r="E1" s="36" t="s">
        <v>2</v>
      </c>
      <c r="F1" s="36" t="s">
        <v>3</v>
      </c>
      <c r="G1" s="36" t="s">
        <v>10</v>
      </c>
      <c r="H1" s="86" t="s">
        <v>5</v>
      </c>
      <c r="I1" s="37" t="s">
        <v>6</v>
      </c>
      <c r="J1" s="37" t="s">
        <v>21</v>
      </c>
      <c r="K1" s="82" t="s">
        <v>21</v>
      </c>
      <c r="L1" s="87" t="s">
        <v>17</v>
      </c>
      <c r="M1" s="87" t="s">
        <v>23</v>
      </c>
      <c r="N1" s="87" t="s">
        <v>19</v>
      </c>
      <c r="O1" s="87" t="s">
        <v>22</v>
      </c>
      <c r="P1" s="87" t="s">
        <v>20</v>
      </c>
      <c r="Q1" s="88" t="s">
        <v>14</v>
      </c>
      <c r="R1" s="89" t="s">
        <v>173</v>
      </c>
    </row>
    <row r="2" spans="1:18" ht="15">
      <c r="A2" s="85">
        <v>70</v>
      </c>
      <c r="B2" s="8" t="s">
        <v>34</v>
      </c>
      <c r="C2" s="8" t="s">
        <v>35</v>
      </c>
      <c r="D2" s="8" t="s">
        <v>36</v>
      </c>
      <c r="E2" s="9">
        <v>0.9479166666666666</v>
      </c>
      <c r="F2" s="9">
        <v>0.9923611111111111</v>
      </c>
      <c r="G2" s="9">
        <v>0.9638888888888889</v>
      </c>
      <c r="H2" s="79">
        <f>F2-E2</f>
        <v>0.04444444444444451</v>
      </c>
      <c r="I2" s="24">
        <v>4</v>
      </c>
      <c r="J2" s="80">
        <v>57</v>
      </c>
      <c r="K2" s="81">
        <f>J2/2</f>
        <v>28.5</v>
      </c>
      <c r="L2" s="9">
        <v>0.8430555555555556</v>
      </c>
      <c r="M2" s="8">
        <v>906</v>
      </c>
      <c r="N2" s="8">
        <v>2</v>
      </c>
      <c r="O2" s="8">
        <v>87</v>
      </c>
      <c r="P2" s="81">
        <f aca="true" t="shared" si="0" ref="P2:P18">O2+K2</f>
        <v>115.5</v>
      </c>
      <c r="Q2" s="8">
        <v>1</v>
      </c>
      <c r="R2" s="72">
        <v>100</v>
      </c>
    </row>
    <row r="3" spans="1:18" ht="15">
      <c r="A3" s="13">
        <v>28</v>
      </c>
      <c r="B3" s="1" t="s">
        <v>64</v>
      </c>
      <c r="C3" s="1" t="s">
        <v>65</v>
      </c>
      <c r="D3" s="1" t="s">
        <v>44</v>
      </c>
      <c r="E3" s="3">
        <v>0.8784722222222222</v>
      </c>
      <c r="F3" s="2">
        <v>0.9083333333333333</v>
      </c>
      <c r="G3" s="2">
        <v>0.8888888888888888</v>
      </c>
      <c r="H3" s="3">
        <v>0.029861111111111113</v>
      </c>
      <c r="I3" s="21">
        <v>1</v>
      </c>
      <c r="J3" s="21">
        <v>100</v>
      </c>
      <c r="K3" s="18">
        <f>J3/2</f>
        <v>50</v>
      </c>
      <c r="L3" s="2">
        <v>0.8888888888888888</v>
      </c>
      <c r="M3" s="1">
        <v>780</v>
      </c>
      <c r="N3" s="1">
        <v>5</v>
      </c>
      <c r="O3" s="1">
        <v>56</v>
      </c>
      <c r="P3" s="18">
        <f t="shared" si="0"/>
        <v>106</v>
      </c>
      <c r="Q3" s="1">
        <v>2</v>
      </c>
      <c r="R3" s="73">
        <v>87</v>
      </c>
    </row>
    <row r="4" spans="1:18" ht="15">
      <c r="A4" s="13">
        <v>1</v>
      </c>
      <c r="B4" s="1" t="s">
        <v>88</v>
      </c>
      <c r="C4" s="1" t="s">
        <v>89</v>
      </c>
      <c r="D4" s="1" t="s">
        <v>36</v>
      </c>
      <c r="E4" s="3">
        <v>0.881944444444444</v>
      </c>
      <c r="F4" s="2">
        <v>0.9145833333333333</v>
      </c>
      <c r="G4" s="2"/>
      <c r="H4" s="3" t="s">
        <v>13</v>
      </c>
      <c r="I4" s="1" t="s">
        <v>15</v>
      </c>
      <c r="J4" s="21">
        <v>0</v>
      </c>
      <c r="K4" s="18">
        <v>0</v>
      </c>
      <c r="L4" s="2">
        <v>0.8430555555555556</v>
      </c>
      <c r="M4" s="1">
        <v>926</v>
      </c>
      <c r="N4" s="1">
        <v>1</v>
      </c>
      <c r="O4" s="1">
        <v>100</v>
      </c>
      <c r="P4" s="18">
        <f t="shared" si="0"/>
        <v>100</v>
      </c>
      <c r="Q4" s="1">
        <v>3</v>
      </c>
      <c r="R4" s="73">
        <v>67</v>
      </c>
    </row>
    <row r="5" spans="1:18" ht="15">
      <c r="A5" s="13">
        <v>2</v>
      </c>
      <c r="B5" s="1" t="s">
        <v>90</v>
      </c>
      <c r="C5" s="1" t="s">
        <v>91</v>
      </c>
      <c r="D5" s="1" t="s">
        <v>82</v>
      </c>
      <c r="E5" s="3">
        <v>0.885416666666667</v>
      </c>
      <c r="F5" s="2">
        <v>0.9125</v>
      </c>
      <c r="G5" s="2"/>
      <c r="H5" s="3" t="s">
        <v>13</v>
      </c>
      <c r="I5" s="1" t="s">
        <v>15</v>
      </c>
      <c r="J5" s="21">
        <v>0</v>
      </c>
      <c r="K5" s="18">
        <v>0</v>
      </c>
      <c r="L5" s="2">
        <v>0.8430555555555556</v>
      </c>
      <c r="M5" s="1">
        <v>926</v>
      </c>
      <c r="N5" s="1">
        <v>1</v>
      </c>
      <c r="O5" s="1">
        <v>100</v>
      </c>
      <c r="P5" s="18">
        <f t="shared" si="0"/>
        <v>100</v>
      </c>
      <c r="Q5" s="1">
        <v>3</v>
      </c>
      <c r="R5" s="73">
        <v>67</v>
      </c>
    </row>
    <row r="6" spans="1:18" ht="15">
      <c r="A6" s="13">
        <v>18</v>
      </c>
      <c r="B6" s="1" t="s">
        <v>125</v>
      </c>
      <c r="C6" s="1" t="s">
        <v>126</v>
      </c>
      <c r="D6" s="1" t="s">
        <v>127</v>
      </c>
      <c r="E6" s="3">
        <v>0.90625</v>
      </c>
      <c r="F6" s="2">
        <v>0.9402777777777778</v>
      </c>
      <c r="G6" s="2">
        <v>0.9145833333333333</v>
      </c>
      <c r="H6" s="3">
        <f>F6-E6</f>
        <v>0.03402777777777777</v>
      </c>
      <c r="I6" s="21">
        <v>2</v>
      </c>
      <c r="J6" s="21">
        <v>87</v>
      </c>
      <c r="K6" s="18">
        <f aca="true" t="shared" si="1" ref="K6:K14">J6/2</f>
        <v>43.5</v>
      </c>
      <c r="L6" s="2">
        <v>0.7833333333333333</v>
      </c>
      <c r="M6" s="1">
        <v>580</v>
      </c>
      <c r="N6" s="1">
        <v>8</v>
      </c>
      <c r="O6" s="1">
        <v>53</v>
      </c>
      <c r="P6" s="18">
        <f t="shared" si="0"/>
        <v>96.5</v>
      </c>
      <c r="Q6" s="1">
        <v>4</v>
      </c>
      <c r="R6" s="73">
        <v>57</v>
      </c>
    </row>
    <row r="7" spans="1:18" ht="15">
      <c r="A7" s="13">
        <v>9</v>
      </c>
      <c r="B7" s="1" t="s">
        <v>110</v>
      </c>
      <c r="C7" s="1" t="s">
        <v>111</v>
      </c>
      <c r="D7" s="1" t="s">
        <v>112</v>
      </c>
      <c r="E7" s="3">
        <v>0.895833333333333</v>
      </c>
      <c r="F7" s="2">
        <v>0.9548611111111112</v>
      </c>
      <c r="G7" s="2">
        <v>0.9222222222222222</v>
      </c>
      <c r="H7" s="3">
        <f>F7-E7</f>
        <v>0.05902777777777812</v>
      </c>
      <c r="I7" s="21">
        <v>6</v>
      </c>
      <c r="J7" s="21">
        <v>55</v>
      </c>
      <c r="K7" s="18">
        <f t="shared" si="1"/>
        <v>27.5</v>
      </c>
      <c r="L7" s="2">
        <v>0.8166666666666668</v>
      </c>
      <c r="M7" s="1">
        <v>860</v>
      </c>
      <c r="N7" s="1">
        <v>3</v>
      </c>
      <c r="O7" s="1">
        <v>67</v>
      </c>
      <c r="P7" s="18">
        <f t="shared" si="0"/>
        <v>94.5</v>
      </c>
      <c r="Q7" s="1">
        <v>5</v>
      </c>
      <c r="R7" s="73">
        <v>56</v>
      </c>
    </row>
    <row r="8" spans="1:18" ht="15">
      <c r="A8" s="13">
        <v>17</v>
      </c>
      <c r="B8" s="1" t="s">
        <v>115</v>
      </c>
      <c r="C8" s="1" t="s">
        <v>116</v>
      </c>
      <c r="D8" s="1" t="s">
        <v>36</v>
      </c>
      <c r="E8" s="3">
        <v>0.899305555555555</v>
      </c>
      <c r="F8" s="2">
        <v>0.9416666666666668</v>
      </c>
      <c r="G8" s="2">
        <v>0.9125</v>
      </c>
      <c r="H8" s="3">
        <f>F8-E8</f>
        <v>0.04236111111111174</v>
      </c>
      <c r="I8" s="21">
        <v>3</v>
      </c>
      <c r="J8" s="21">
        <v>67</v>
      </c>
      <c r="K8" s="18">
        <f t="shared" si="1"/>
        <v>33.5</v>
      </c>
      <c r="L8" s="2">
        <v>0.9083333333333333</v>
      </c>
      <c r="M8" s="1">
        <v>852</v>
      </c>
      <c r="N8" s="1">
        <v>4</v>
      </c>
      <c r="O8" s="1">
        <v>57</v>
      </c>
      <c r="P8" s="18">
        <f t="shared" si="0"/>
        <v>90.5</v>
      </c>
      <c r="Q8" s="1">
        <v>6</v>
      </c>
      <c r="R8" s="73">
        <v>55</v>
      </c>
    </row>
    <row r="9" spans="1:18" ht="15">
      <c r="A9" s="14">
        <v>25</v>
      </c>
      <c r="B9" s="1" t="s">
        <v>144</v>
      </c>
      <c r="C9" s="1" t="s">
        <v>145</v>
      </c>
      <c r="D9" s="1" t="s">
        <v>112</v>
      </c>
      <c r="E9" s="2">
        <v>0.9479166666666666</v>
      </c>
      <c r="F9" s="2">
        <v>0.9923611111111111</v>
      </c>
      <c r="G9" s="2">
        <v>0.9638888888888889</v>
      </c>
      <c r="H9" s="3">
        <f>F9-E9</f>
        <v>0.04444444444444451</v>
      </c>
      <c r="I9" s="20">
        <v>4</v>
      </c>
      <c r="J9" s="21">
        <v>57</v>
      </c>
      <c r="K9" s="18">
        <f t="shared" si="1"/>
        <v>28.5</v>
      </c>
      <c r="L9" s="2">
        <v>0.8902777777777778</v>
      </c>
      <c r="M9" s="1">
        <v>778</v>
      </c>
      <c r="N9" s="1">
        <v>6</v>
      </c>
      <c r="O9" s="1">
        <v>55</v>
      </c>
      <c r="P9" s="18">
        <f t="shared" si="0"/>
        <v>83.5</v>
      </c>
      <c r="Q9" s="1">
        <v>7</v>
      </c>
      <c r="R9" s="73">
        <v>54</v>
      </c>
    </row>
    <row r="10" spans="1:18" ht="15">
      <c r="A10" s="13">
        <v>37</v>
      </c>
      <c r="B10" s="1" t="s">
        <v>166</v>
      </c>
      <c r="C10" s="1" t="s">
        <v>167</v>
      </c>
      <c r="D10" s="1" t="s">
        <v>168</v>
      </c>
      <c r="E10" s="3">
        <v>0.920138888888889</v>
      </c>
      <c r="F10" s="2">
        <v>0.003472222222222222</v>
      </c>
      <c r="G10" s="2">
        <v>0.9798611111111111</v>
      </c>
      <c r="H10" s="3">
        <v>0.08333333333333333</v>
      </c>
      <c r="I10" s="21">
        <v>10</v>
      </c>
      <c r="J10" s="21">
        <v>51</v>
      </c>
      <c r="K10" s="18">
        <f t="shared" si="1"/>
        <v>25.5</v>
      </c>
      <c r="L10" s="2">
        <v>0.8527777777777777</v>
      </c>
      <c r="M10" s="1">
        <v>640</v>
      </c>
      <c r="N10" s="1">
        <v>7</v>
      </c>
      <c r="O10" s="1">
        <v>54</v>
      </c>
      <c r="P10" s="18">
        <f t="shared" si="0"/>
        <v>79.5</v>
      </c>
      <c r="Q10" s="1">
        <v>8</v>
      </c>
      <c r="R10" s="73">
        <v>53</v>
      </c>
    </row>
    <row r="11" spans="1:18" ht="15">
      <c r="A11" s="13">
        <v>20</v>
      </c>
      <c r="B11" s="1" t="s">
        <v>99</v>
      </c>
      <c r="C11" s="1" t="s">
        <v>100</v>
      </c>
      <c r="D11" s="1" t="s">
        <v>106</v>
      </c>
      <c r="E11" s="3">
        <v>0.888888888888889</v>
      </c>
      <c r="F11" s="2">
        <v>0.9493055555555556</v>
      </c>
      <c r="G11" s="2">
        <v>0.9152777777777777</v>
      </c>
      <c r="H11" s="3">
        <f>F11-E11</f>
        <v>0.060416666666666674</v>
      </c>
      <c r="I11" s="21">
        <v>7</v>
      </c>
      <c r="J11" s="21">
        <v>54</v>
      </c>
      <c r="K11" s="18">
        <f t="shared" si="1"/>
        <v>27</v>
      </c>
      <c r="L11" s="2">
        <v>0.8743055555555556</v>
      </c>
      <c r="M11" s="1">
        <v>540</v>
      </c>
      <c r="N11" s="1">
        <v>9</v>
      </c>
      <c r="O11" s="1">
        <v>52</v>
      </c>
      <c r="P11" s="18">
        <f t="shared" si="0"/>
        <v>79</v>
      </c>
      <c r="Q11" s="1">
        <v>9</v>
      </c>
      <c r="R11" s="73">
        <v>52</v>
      </c>
    </row>
    <row r="12" spans="1:18" ht="15">
      <c r="A12" s="13">
        <v>16</v>
      </c>
      <c r="B12" s="1" t="s">
        <v>123</v>
      </c>
      <c r="C12" s="1" t="s">
        <v>124</v>
      </c>
      <c r="D12" s="1" t="s">
        <v>82</v>
      </c>
      <c r="E12" s="3">
        <v>0.902777777777778</v>
      </c>
      <c r="F12" s="2">
        <v>0.9590277777777777</v>
      </c>
      <c r="G12" s="2">
        <v>0.9256944444444444</v>
      </c>
      <c r="H12" s="3">
        <f>F12-E12</f>
        <v>0.05624999999999969</v>
      </c>
      <c r="I12" s="21">
        <v>5</v>
      </c>
      <c r="J12" s="21">
        <v>56</v>
      </c>
      <c r="K12" s="18">
        <f t="shared" si="1"/>
        <v>28</v>
      </c>
      <c r="L12" s="2">
        <v>0.8958333333333334</v>
      </c>
      <c r="M12" s="1">
        <v>510</v>
      </c>
      <c r="N12" s="1">
        <v>10</v>
      </c>
      <c r="O12" s="1">
        <v>51</v>
      </c>
      <c r="P12" s="18">
        <f t="shared" si="0"/>
        <v>79</v>
      </c>
      <c r="Q12" s="1">
        <v>9</v>
      </c>
      <c r="R12" s="73">
        <v>51</v>
      </c>
    </row>
    <row r="13" spans="1:18" ht="15">
      <c r="A13" s="13">
        <v>6</v>
      </c>
      <c r="B13" s="1" t="s">
        <v>104</v>
      </c>
      <c r="C13" s="1" t="s">
        <v>105</v>
      </c>
      <c r="D13" s="1" t="s">
        <v>52</v>
      </c>
      <c r="E13" s="3">
        <v>0.892361111111111</v>
      </c>
      <c r="F13" s="2">
        <v>0.9618055555555555</v>
      </c>
      <c r="G13" s="2">
        <v>0.9368055555555556</v>
      </c>
      <c r="H13" s="3">
        <f>F13-E13</f>
        <v>0.06944444444444442</v>
      </c>
      <c r="I13" s="21">
        <v>8</v>
      </c>
      <c r="J13" s="21">
        <v>53</v>
      </c>
      <c r="K13" s="18">
        <f t="shared" si="1"/>
        <v>26.5</v>
      </c>
      <c r="L13" s="2">
        <v>0.8493055555555555</v>
      </c>
      <c r="M13" s="1">
        <v>380</v>
      </c>
      <c r="N13" s="1">
        <v>11</v>
      </c>
      <c r="O13" s="1">
        <v>34</v>
      </c>
      <c r="P13" s="18">
        <f t="shared" si="0"/>
        <v>60.5</v>
      </c>
      <c r="Q13" s="1">
        <v>10</v>
      </c>
      <c r="R13" s="73">
        <v>34</v>
      </c>
    </row>
    <row r="14" spans="1:18" ht="15">
      <c r="A14" s="13">
        <v>26</v>
      </c>
      <c r="B14" s="1" t="s">
        <v>148</v>
      </c>
      <c r="C14" s="1" t="s">
        <v>149</v>
      </c>
      <c r="D14" s="1" t="s">
        <v>150</v>
      </c>
      <c r="E14" s="3">
        <v>0.913194444444444</v>
      </c>
      <c r="F14" s="2">
        <v>0.9909722222222223</v>
      </c>
      <c r="G14" s="2">
        <v>0.9222222222222222</v>
      </c>
      <c r="H14" s="3">
        <f>F14-E14</f>
        <v>0.07777777777777828</v>
      </c>
      <c r="I14" s="21">
        <v>9</v>
      </c>
      <c r="J14" s="21">
        <v>52</v>
      </c>
      <c r="K14" s="18">
        <f t="shared" si="1"/>
        <v>26</v>
      </c>
      <c r="L14" s="2">
        <v>0.7861111111111111</v>
      </c>
      <c r="M14" s="1">
        <v>270</v>
      </c>
      <c r="N14" s="1">
        <v>13</v>
      </c>
      <c r="O14" s="1">
        <v>26</v>
      </c>
      <c r="P14" s="18">
        <f t="shared" si="0"/>
        <v>52</v>
      </c>
      <c r="Q14" s="1">
        <v>11</v>
      </c>
      <c r="R14" s="73">
        <v>30</v>
      </c>
    </row>
    <row r="15" spans="1:18" ht="15">
      <c r="A15" s="13">
        <v>24</v>
      </c>
      <c r="B15" s="1" t="s">
        <v>141</v>
      </c>
      <c r="C15" s="1" t="s">
        <v>142</v>
      </c>
      <c r="D15" s="1" t="s">
        <v>63</v>
      </c>
      <c r="E15" s="3">
        <v>0.909722222222222</v>
      </c>
      <c r="F15" s="2">
        <v>0.009027777777777779</v>
      </c>
      <c r="G15" s="2">
        <v>0.9784722222222223</v>
      </c>
      <c r="H15" s="3" t="s">
        <v>143</v>
      </c>
      <c r="I15" s="1" t="s">
        <v>15</v>
      </c>
      <c r="J15" s="21">
        <v>0</v>
      </c>
      <c r="K15" s="18">
        <v>0</v>
      </c>
      <c r="L15" s="2">
        <v>0.8701388888888889</v>
      </c>
      <c r="M15" s="1">
        <v>310</v>
      </c>
      <c r="N15" s="1">
        <v>12</v>
      </c>
      <c r="O15" s="1">
        <v>30</v>
      </c>
      <c r="P15" s="18">
        <f t="shared" si="0"/>
        <v>30</v>
      </c>
      <c r="Q15" s="1">
        <v>12</v>
      </c>
      <c r="R15" s="73">
        <v>26</v>
      </c>
    </row>
    <row r="16" spans="1:18" ht="15">
      <c r="A16" s="13">
        <v>23</v>
      </c>
      <c r="B16" s="1" t="s">
        <v>61</v>
      </c>
      <c r="C16" s="1" t="s">
        <v>62</v>
      </c>
      <c r="D16" s="1" t="s">
        <v>63</v>
      </c>
      <c r="E16" s="3">
        <v>0.875</v>
      </c>
      <c r="F16" s="1" t="s">
        <v>0</v>
      </c>
      <c r="G16" s="1"/>
      <c r="H16" s="3" t="s">
        <v>12</v>
      </c>
      <c r="I16" s="1" t="s">
        <v>15</v>
      </c>
      <c r="J16" s="21">
        <v>0</v>
      </c>
      <c r="K16" s="18">
        <v>0</v>
      </c>
      <c r="L16" s="2">
        <v>0.5833333333333334</v>
      </c>
      <c r="M16" s="1">
        <v>40</v>
      </c>
      <c r="N16" s="1">
        <v>14</v>
      </c>
      <c r="O16" s="1">
        <v>22</v>
      </c>
      <c r="P16" s="18">
        <f t="shared" si="0"/>
        <v>22</v>
      </c>
      <c r="Q16" s="1">
        <v>13</v>
      </c>
      <c r="R16" s="73">
        <v>22</v>
      </c>
    </row>
    <row r="17" spans="1:18" ht="15">
      <c r="A17" s="13">
        <v>30</v>
      </c>
      <c r="B17" s="1" t="s">
        <v>151</v>
      </c>
      <c r="C17" s="1" t="s">
        <v>152</v>
      </c>
      <c r="D17" s="1" t="s">
        <v>82</v>
      </c>
      <c r="E17" s="3">
        <v>0.916666666666667</v>
      </c>
      <c r="F17" s="1" t="s">
        <v>0</v>
      </c>
      <c r="G17" s="1"/>
      <c r="H17" s="3" t="s">
        <v>12</v>
      </c>
      <c r="I17" s="1" t="s">
        <v>15</v>
      </c>
      <c r="J17" s="21">
        <v>0</v>
      </c>
      <c r="K17" s="18">
        <v>0</v>
      </c>
      <c r="L17" s="1" t="s">
        <v>15</v>
      </c>
      <c r="M17" s="1">
        <v>0</v>
      </c>
      <c r="N17" s="1">
        <v>0</v>
      </c>
      <c r="O17" s="1">
        <v>0</v>
      </c>
      <c r="P17" s="18">
        <f t="shared" si="0"/>
        <v>0</v>
      </c>
      <c r="Q17" s="1" t="s">
        <v>15</v>
      </c>
      <c r="R17" s="73">
        <v>0</v>
      </c>
    </row>
    <row r="18" spans="1:18" ht="15.75" thickBot="1">
      <c r="A18" s="30">
        <v>38</v>
      </c>
      <c r="B18" s="11" t="s">
        <v>39</v>
      </c>
      <c r="C18" s="11" t="s">
        <v>40</v>
      </c>
      <c r="D18" s="11" t="s">
        <v>41</v>
      </c>
      <c r="E18" s="12">
        <v>0.9263888888888889</v>
      </c>
      <c r="F18" s="11" t="s">
        <v>0</v>
      </c>
      <c r="G18" s="11"/>
      <c r="H18" s="31" t="s">
        <v>12</v>
      </c>
      <c r="I18" s="11" t="s">
        <v>15</v>
      </c>
      <c r="J18" s="28">
        <v>0</v>
      </c>
      <c r="K18" s="23"/>
      <c r="L18" s="11" t="s">
        <v>15</v>
      </c>
      <c r="M18" s="11">
        <v>0</v>
      </c>
      <c r="N18" s="11">
        <v>0</v>
      </c>
      <c r="O18" s="11">
        <v>0</v>
      </c>
      <c r="P18" s="23">
        <f t="shared" si="0"/>
        <v>0</v>
      </c>
      <c r="Q18" s="11" t="s">
        <v>15</v>
      </c>
      <c r="R18" s="74">
        <v>0</v>
      </c>
    </row>
    <row r="20" spans="9:10" ht="15">
      <c r="I20" s="32"/>
      <c r="J20" s="33"/>
    </row>
    <row r="21" spans="9:10" ht="15">
      <c r="I21" s="32"/>
      <c r="J21" s="33"/>
    </row>
    <row r="22" spans="9:10" ht="15">
      <c r="I22" s="32"/>
      <c r="J22" s="33"/>
    </row>
    <row r="23" spans="9:10" ht="15">
      <c r="I23" s="32"/>
      <c r="J23" s="33"/>
    </row>
    <row r="24" spans="9:10" ht="15">
      <c r="I24" s="32"/>
      <c r="J24" s="33"/>
    </row>
    <row r="25" spans="9:10" ht="15">
      <c r="I25" s="32"/>
      <c r="J25" s="33"/>
    </row>
    <row r="26" spans="9:10" ht="15">
      <c r="I26" s="32"/>
      <c r="J26" s="33"/>
    </row>
    <row r="27" spans="9:10" ht="15">
      <c r="I27" s="32"/>
      <c r="J27" s="33"/>
    </row>
    <row r="28" spans="9:10" ht="15">
      <c r="I28" s="32"/>
      <c r="J28" s="33"/>
    </row>
    <row r="29" spans="9:10" ht="15">
      <c r="I29" s="32"/>
      <c r="J29" s="33"/>
    </row>
    <row r="30" spans="9:10" ht="15">
      <c r="I30" s="32"/>
      <c r="J30" s="33"/>
    </row>
    <row r="31" spans="9:10" ht="15">
      <c r="I31" s="32"/>
      <c r="J31" s="33"/>
    </row>
    <row r="32" spans="9:10" ht="15">
      <c r="I32" s="32"/>
      <c r="J32" s="33"/>
    </row>
    <row r="33" spans="9:10" ht="15">
      <c r="I33" s="32"/>
      <c r="J33" s="33"/>
    </row>
    <row r="34" spans="9:10" ht="15">
      <c r="I34" s="32"/>
      <c r="J34" s="33"/>
    </row>
    <row r="35" spans="9:10" ht="15">
      <c r="I35" s="32"/>
      <c r="J35" s="33"/>
    </row>
    <row r="36" spans="9:10" ht="15">
      <c r="I36" s="32"/>
      <c r="J36" s="33"/>
    </row>
    <row r="37" spans="9:10" ht="12.75">
      <c r="I37" s="32"/>
      <c r="J37" s="32"/>
    </row>
    <row r="38" spans="9:10" ht="12.75">
      <c r="I38" s="32"/>
      <c r="J38" s="3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pane xSplit="4" topLeftCell="N1" activePane="topRight" state="frozen"/>
      <selection pane="topLeft" activeCell="A1" sqref="A1"/>
      <selection pane="topRight" activeCell="R4" sqref="R4"/>
    </sheetView>
  </sheetViews>
  <sheetFormatPr defaultColWidth="9.00390625" defaultRowHeight="12.75"/>
  <cols>
    <col min="1" max="1" width="4.125" style="0" customWidth="1"/>
    <col min="2" max="2" width="17.375" style="0" customWidth="1"/>
    <col min="3" max="3" width="15.875" style="0" customWidth="1"/>
    <col min="4" max="4" width="20.75390625" style="0" customWidth="1"/>
    <col min="5" max="6" width="0" style="0" hidden="1" customWidth="1"/>
    <col min="7" max="7" width="14.375" style="0" hidden="1" customWidth="1"/>
    <col min="8" max="8" width="11.625" style="0" hidden="1" customWidth="1"/>
    <col min="9" max="9" width="0" style="6" hidden="1" customWidth="1"/>
    <col min="10" max="10" width="12.25390625" style="7" hidden="1" customWidth="1"/>
    <col min="11" max="11" width="11.75390625" style="0" hidden="1" customWidth="1"/>
    <col min="12" max="13" width="11.00390625" style="0" hidden="1" customWidth="1"/>
    <col min="14" max="15" width="13.00390625" style="0" hidden="1" customWidth="1"/>
    <col min="16" max="16" width="20.25390625" style="0" customWidth="1"/>
    <col min="17" max="17" width="16.75390625" style="0" customWidth="1"/>
  </cols>
  <sheetData>
    <row r="1" spans="1:17" s="34" customFormat="1" ht="13.5" thickBot="1">
      <c r="A1" s="29" t="s">
        <v>24</v>
      </c>
      <c r="B1" s="39" t="s">
        <v>25</v>
      </c>
      <c r="C1" s="39" t="s">
        <v>26</v>
      </c>
      <c r="D1" s="39" t="s">
        <v>27</v>
      </c>
      <c r="E1" s="36" t="s">
        <v>2</v>
      </c>
      <c r="F1" s="36" t="s">
        <v>3</v>
      </c>
      <c r="G1" s="36" t="s">
        <v>8</v>
      </c>
      <c r="H1" s="36" t="s">
        <v>28</v>
      </c>
      <c r="I1" s="37" t="s">
        <v>7</v>
      </c>
      <c r="J1" s="82" t="s">
        <v>21</v>
      </c>
      <c r="K1" s="37" t="s">
        <v>17</v>
      </c>
      <c r="L1" s="37" t="s">
        <v>23</v>
      </c>
      <c r="M1" s="37" t="s">
        <v>19</v>
      </c>
      <c r="N1" s="37" t="s">
        <v>18</v>
      </c>
      <c r="O1" s="37" t="s">
        <v>20</v>
      </c>
      <c r="P1" s="83" t="s">
        <v>14</v>
      </c>
      <c r="Q1" s="84" t="s">
        <v>173</v>
      </c>
    </row>
    <row r="2" spans="1:17" ht="15">
      <c r="A2" s="15">
        <v>36</v>
      </c>
      <c r="B2" s="8" t="s">
        <v>158</v>
      </c>
      <c r="C2" s="8" t="s">
        <v>159</v>
      </c>
      <c r="D2" s="8" t="s">
        <v>44</v>
      </c>
      <c r="E2" s="79">
        <v>0.918055555555554</v>
      </c>
      <c r="F2" s="9">
        <v>0.9277777777777777</v>
      </c>
      <c r="G2" s="79">
        <f>F2-E2</f>
        <v>0.009722222222223742</v>
      </c>
      <c r="H2" s="8">
        <v>1</v>
      </c>
      <c r="I2" s="80">
        <v>100</v>
      </c>
      <c r="J2" s="81">
        <f>I2/2</f>
        <v>50</v>
      </c>
      <c r="K2" s="9">
        <v>0.8875</v>
      </c>
      <c r="L2" s="8">
        <v>1027</v>
      </c>
      <c r="M2" s="8">
        <v>1</v>
      </c>
      <c r="N2" s="8">
        <v>100</v>
      </c>
      <c r="O2" s="81">
        <f aca="true" t="shared" si="0" ref="O2:O15">N2+J2</f>
        <v>150</v>
      </c>
      <c r="P2" s="8">
        <v>1</v>
      </c>
      <c r="Q2" s="72">
        <v>100</v>
      </c>
    </row>
    <row r="3" spans="1:17" ht="15">
      <c r="A3" s="13">
        <v>11</v>
      </c>
      <c r="B3" s="1" t="s">
        <v>53</v>
      </c>
      <c r="C3" s="1" t="s">
        <v>54</v>
      </c>
      <c r="D3" s="1" t="s">
        <v>55</v>
      </c>
      <c r="E3" s="3">
        <v>0.890277777777777</v>
      </c>
      <c r="F3" s="2">
        <v>0.9083333333333333</v>
      </c>
      <c r="G3" s="3">
        <f>F3-E3</f>
        <v>0.01805555555555638</v>
      </c>
      <c r="H3" s="1">
        <v>2</v>
      </c>
      <c r="I3" s="21">
        <v>84</v>
      </c>
      <c r="J3" s="18">
        <f>I3/2</f>
        <v>42</v>
      </c>
      <c r="K3" s="2">
        <v>0.85625</v>
      </c>
      <c r="L3" s="1">
        <v>770</v>
      </c>
      <c r="M3" s="1">
        <v>2</v>
      </c>
      <c r="N3" s="1">
        <v>85</v>
      </c>
      <c r="O3" s="18">
        <f t="shared" si="0"/>
        <v>127</v>
      </c>
      <c r="P3" s="1">
        <v>2</v>
      </c>
      <c r="Q3" s="73">
        <v>84</v>
      </c>
    </row>
    <row r="4" spans="1:17" ht="15">
      <c r="A4" s="14">
        <v>69</v>
      </c>
      <c r="B4" s="4" t="s">
        <v>45</v>
      </c>
      <c r="C4" s="4" t="s">
        <v>46</v>
      </c>
      <c r="D4" s="4" t="s">
        <v>47</v>
      </c>
      <c r="E4" s="2">
        <v>0.9270833333333334</v>
      </c>
      <c r="F4" s="2">
        <v>0.9590277777777777</v>
      </c>
      <c r="G4" s="3">
        <f>F4-E4</f>
        <v>0.03194444444444433</v>
      </c>
      <c r="H4" s="1">
        <v>3</v>
      </c>
      <c r="I4" s="21">
        <v>64</v>
      </c>
      <c r="J4" s="18">
        <f>I4/2</f>
        <v>32</v>
      </c>
      <c r="K4" s="2">
        <v>0.8256944444444444</v>
      </c>
      <c r="L4" s="1">
        <v>600</v>
      </c>
      <c r="M4" s="1">
        <v>3</v>
      </c>
      <c r="N4" s="1">
        <v>65</v>
      </c>
      <c r="O4" s="18">
        <f t="shared" si="0"/>
        <v>97</v>
      </c>
      <c r="P4" s="1">
        <v>3</v>
      </c>
      <c r="Q4" s="73">
        <v>64</v>
      </c>
    </row>
    <row r="5" spans="1:17" ht="15">
      <c r="A5" s="14">
        <v>66</v>
      </c>
      <c r="B5" s="4" t="s">
        <v>42</v>
      </c>
      <c r="C5" s="4" t="s">
        <v>43</v>
      </c>
      <c r="D5" s="1" t="s">
        <v>44</v>
      </c>
      <c r="E5" s="3">
        <v>0.925</v>
      </c>
      <c r="F5" s="2">
        <v>0.9590277777777777</v>
      </c>
      <c r="G5" s="3">
        <f>F5-E5</f>
        <v>0.03402777777777766</v>
      </c>
      <c r="H5" s="1">
        <v>4</v>
      </c>
      <c r="I5" s="21">
        <v>54</v>
      </c>
      <c r="J5" s="18">
        <f>I5/2</f>
        <v>27</v>
      </c>
      <c r="K5" s="2">
        <v>0.8256944444444444</v>
      </c>
      <c r="L5" s="1">
        <v>600</v>
      </c>
      <c r="M5" s="1">
        <v>3</v>
      </c>
      <c r="N5" s="1">
        <v>65</v>
      </c>
      <c r="O5" s="18">
        <f t="shared" si="0"/>
        <v>92</v>
      </c>
      <c r="P5" s="1">
        <v>4</v>
      </c>
      <c r="Q5" s="73">
        <v>54</v>
      </c>
    </row>
    <row r="6" spans="1:17" ht="15">
      <c r="A6" s="13">
        <v>21</v>
      </c>
      <c r="B6" s="1" t="s">
        <v>128</v>
      </c>
      <c r="C6" s="1" t="s">
        <v>129</v>
      </c>
      <c r="D6" s="1" t="s">
        <v>168</v>
      </c>
      <c r="E6" s="3">
        <v>0.900694444444444</v>
      </c>
      <c r="F6" s="2">
        <v>0.9569444444444444</v>
      </c>
      <c r="G6" s="3">
        <f>F6-E6</f>
        <v>0.056250000000000355</v>
      </c>
      <c r="H6" s="1">
        <v>5</v>
      </c>
      <c r="I6" s="21">
        <v>53</v>
      </c>
      <c r="J6" s="18">
        <f>I6/2</f>
        <v>26.5</v>
      </c>
      <c r="K6" s="2">
        <v>0.825</v>
      </c>
      <c r="L6" s="1">
        <v>360</v>
      </c>
      <c r="M6" s="1">
        <v>6</v>
      </c>
      <c r="N6" s="1">
        <v>53</v>
      </c>
      <c r="O6" s="18">
        <f t="shared" si="0"/>
        <v>79.5</v>
      </c>
      <c r="P6" s="1">
        <v>5</v>
      </c>
      <c r="Q6" s="73">
        <v>53</v>
      </c>
    </row>
    <row r="7" spans="1:17" ht="15">
      <c r="A7" s="13">
        <v>22</v>
      </c>
      <c r="B7" s="1" t="s">
        <v>86</v>
      </c>
      <c r="C7" s="1" t="s">
        <v>87</v>
      </c>
      <c r="D7" s="1" t="s">
        <v>52</v>
      </c>
      <c r="E7" s="3">
        <v>0.883333333333333</v>
      </c>
      <c r="F7" s="1" t="s">
        <v>9</v>
      </c>
      <c r="G7" s="2" t="s">
        <v>11</v>
      </c>
      <c r="H7" s="1">
        <v>0</v>
      </c>
      <c r="I7" s="21">
        <v>0</v>
      </c>
      <c r="J7" s="18">
        <v>0</v>
      </c>
      <c r="K7" s="2">
        <v>0.8652777777777777</v>
      </c>
      <c r="L7" s="1">
        <v>520</v>
      </c>
      <c r="M7" s="1">
        <v>4</v>
      </c>
      <c r="N7" s="1">
        <v>55</v>
      </c>
      <c r="O7" s="18">
        <f t="shared" si="0"/>
        <v>55</v>
      </c>
      <c r="P7" s="1">
        <v>6</v>
      </c>
      <c r="Q7" s="73">
        <v>52</v>
      </c>
    </row>
    <row r="8" spans="1:17" ht="15">
      <c r="A8" s="13">
        <v>4</v>
      </c>
      <c r="B8" s="1" t="s">
        <v>97</v>
      </c>
      <c r="C8" s="1" t="s">
        <v>98</v>
      </c>
      <c r="D8" s="1" t="s">
        <v>52</v>
      </c>
      <c r="E8" s="3">
        <v>0.886805555555555</v>
      </c>
      <c r="F8" s="1" t="s">
        <v>9</v>
      </c>
      <c r="G8" s="2" t="s">
        <v>11</v>
      </c>
      <c r="H8" s="1">
        <v>0</v>
      </c>
      <c r="I8" s="21">
        <v>0</v>
      </c>
      <c r="J8" s="18">
        <v>0</v>
      </c>
      <c r="K8" s="2">
        <v>0.8416666666666667</v>
      </c>
      <c r="L8" s="1">
        <v>460</v>
      </c>
      <c r="M8" s="1">
        <v>5</v>
      </c>
      <c r="N8" s="1">
        <v>54</v>
      </c>
      <c r="O8" s="18">
        <f t="shared" si="0"/>
        <v>54</v>
      </c>
      <c r="P8" s="1">
        <v>7</v>
      </c>
      <c r="Q8" s="73">
        <v>51</v>
      </c>
    </row>
    <row r="9" spans="1:17" ht="15">
      <c r="A9" s="13">
        <v>15</v>
      </c>
      <c r="B9" s="1" t="s">
        <v>59</v>
      </c>
      <c r="C9" s="1" t="s">
        <v>60</v>
      </c>
      <c r="D9" s="1" t="s">
        <v>58</v>
      </c>
      <c r="E9" s="3">
        <v>0.897222222222222</v>
      </c>
      <c r="F9" s="1" t="s">
        <v>9</v>
      </c>
      <c r="G9" s="3" t="s">
        <v>11</v>
      </c>
      <c r="H9" s="1">
        <v>0</v>
      </c>
      <c r="I9" s="20">
        <v>0</v>
      </c>
      <c r="J9" s="18">
        <v>0</v>
      </c>
      <c r="K9" s="2">
        <v>0.8680555555555555</v>
      </c>
      <c r="L9" s="1">
        <v>360</v>
      </c>
      <c r="M9" s="1">
        <v>7</v>
      </c>
      <c r="N9" s="1">
        <v>52</v>
      </c>
      <c r="O9" s="18">
        <f t="shared" si="0"/>
        <v>52</v>
      </c>
      <c r="P9" s="1">
        <v>8</v>
      </c>
      <c r="Q9" s="73">
        <v>50</v>
      </c>
    </row>
    <row r="10" spans="1:17" ht="15">
      <c r="A10" s="13">
        <v>7</v>
      </c>
      <c r="B10" s="1" t="s">
        <v>83</v>
      </c>
      <c r="C10" s="1" t="s">
        <v>84</v>
      </c>
      <c r="D10" s="1" t="s">
        <v>85</v>
      </c>
      <c r="E10" s="3">
        <v>0.8798611111111111</v>
      </c>
      <c r="F10" s="1" t="s">
        <v>9</v>
      </c>
      <c r="G10" s="2" t="s">
        <v>11</v>
      </c>
      <c r="H10" s="1">
        <v>0</v>
      </c>
      <c r="I10" s="21">
        <v>0</v>
      </c>
      <c r="J10" s="18">
        <v>0</v>
      </c>
      <c r="K10" s="2">
        <v>0.8798611111111111</v>
      </c>
      <c r="L10" s="1">
        <v>360</v>
      </c>
      <c r="M10" s="1">
        <v>8</v>
      </c>
      <c r="N10" s="1">
        <v>51</v>
      </c>
      <c r="O10" s="18">
        <f t="shared" si="0"/>
        <v>51</v>
      </c>
      <c r="P10" s="1">
        <v>9</v>
      </c>
      <c r="Q10" s="73">
        <v>49</v>
      </c>
    </row>
    <row r="11" spans="1:17" ht="15">
      <c r="A11" s="13">
        <v>12</v>
      </c>
      <c r="B11" s="1" t="s">
        <v>117</v>
      </c>
      <c r="C11" s="1" t="s">
        <v>118</v>
      </c>
      <c r="D11" s="1" t="s">
        <v>63</v>
      </c>
      <c r="E11" s="3">
        <v>0.893749999999999</v>
      </c>
      <c r="F11" s="1" t="s">
        <v>9</v>
      </c>
      <c r="G11" s="3" t="s">
        <v>11</v>
      </c>
      <c r="H11" s="1">
        <v>0</v>
      </c>
      <c r="I11" s="20">
        <v>0</v>
      </c>
      <c r="J11" s="18">
        <v>0</v>
      </c>
      <c r="K11" s="2">
        <v>0.8125</v>
      </c>
      <c r="L11" s="1">
        <v>320</v>
      </c>
      <c r="M11" s="1">
        <v>9</v>
      </c>
      <c r="N11" s="1">
        <v>50</v>
      </c>
      <c r="O11" s="18">
        <f t="shared" si="0"/>
        <v>50</v>
      </c>
      <c r="P11" s="1">
        <v>10</v>
      </c>
      <c r="Q11" s="73">
        <v>48</v>
      </c>
    </row>
    <row r="12" spans="1:17" ht="15">
      <c r="A12" s="13">
        <v>34</v>
      </c>
      <c r="B12" s="1" t="s">
        <v>160</v>
      </c>
      <c r="C12" s="1" t="s">
        <v>161</v>
      </c>
      <c r="D12" s="1" t="s">
        <v>162</v>
      </c>
      <c r="E12" s="3">
        <v>0.914583333333332</v>
      </c>
      <c r="F12" s="1" t="s">
        <v>9</v>
      </c>
      <c r="G12" s="3" t="s">
        <v>11</v>
      </c>
      <c r="H12" s="1">
        <v>0</v>
      </c>
      <c r="I12" s="20">
        <v>0</v>
      </c>
      <c r="J12" s="18">
        <v>0</v>
      </c>
      <c r="K12" s="2">
        <v>0.9041666666666667</v>
      </c>
      <c r="L12" s="1">
        <v>273</v>
      </c>
      <c r="M12" s="1">
        <v>10</v>
      </c>
      <c r="N12" s="1">
        <v>49</v>
      </c>
      <c r="O12" s="18">
        <f t="shared" si="0"/>
        <v>49</v>
      </c>
      <c r="P12" s="1">
        <v>11</v>
      </c>
      <c r="Q12" s="73">
        <v>31</v>
      </c>
    </row>
    <row r="13" spans="1:17" ht="15">
      <c r="A13" s="13">
        <v>32</v>
      </c>
      <c r="B13" s="1" t="s">
        <v>163</v>
      </c>
      <c r="C13" s="1" t="s">
        <v>164</v>
      </c>
      <c r="D13" s="1" t="s">
        <v>165</v>
      </c>
      <c r="E13" s="3">
        <v>0.91111111111111</v>
      </c>
      <c r="F13" s="1" t="s">
        <v>9</v>
      </c>
      <c r="G13" s="3" t="s">
        <v>11</v>
      </c>
      <c r="H13" s="1">
        <v>0</v>
      </c>
      <c r="I13" s="20">
        <v>0</v>
      </c>
      <c r="J13" s="18">
        <v>0</v>
      </c>
      <c r="K13" s="2">
        <v>0.9090277777777778</v>
      </c>
      <c r="L13" s="1">
        <v>186</v>
      </c>
      <c r="M13" s="1">
        <v>11</v>
      </c>
      <c r="N13" s="1">
        <v>32</v>
      </c>
      <c r="O13" s="18">
        <f t="shared" si="0"/>
        <v>32</v>
      </c>
      <c r="P13" s="1">
        <v>12</v>
      </c>
      <c r="Q13" s="73">
        <v>27</v>
      </c>
    </row>
    <row r="14" spans="1:17" ht="15">
      <c r="A14" s="13">
        <v>40</v>
      </c>
      <c r="B14" s="1" t="s">
        <v>80</v>
      </c>
      <c r="C14" s="1" t="s">
        <v>81</v>
      </c>
      <c r="D14" s="1" t="s">
        <v>82</v>
      </c>
      <c r="E14" s="3">
        <v>0.876388888888889</v>
      </c>
      <c r="F14" s="1" t="s">
        <v>9</v>
      </c>
      <c r="G14" s="2" t="s">
        <v>11</v>
      </c>
      <c r="H14" s="1">
        <v>0</v>
      </c>
      <c r="I14" s="21">
        <v>0</v>
      </c>
      <c r="J14" s="18">
        <v>0</v>
      </c>
      <c r="K14" s="1" t="s">
        <v>16</v>
      </c>
      <c r="L14" s="1">
        <v>0</v>
      </c>
      <c r="M14" s="1" t="s">
        <v>15</v>
      </c>
      <c r="N14" s="1">
        <v>0</v>
      </c>
      <c r="O14" s="18">
        <f t="shared" si="0"/>
        <v>0</v>
      </c>
      <c r="P14" s="1" t="s">
        <v>15</v>
      </c>
      <c r="Q14" s="73">
        <v>0</v>
      </c>
    </row>
    <row r="15" spans="1:17" ht="15.75" thickBot="1">
      <c r="A15" s="10">
        <v>29</v>
      </c>
      <c r="B15" s="11" t="s">
        <v>146</v>
      </c>
      <c r="C15" s="11" t="s">
        <v>147</v>
      </c>
      <c r="D15" s="11" t="s">
        <v>85</v>
      </c>
      <c r="E15" s="31">
        <v>0.907638888888888</v>
      </c>
      <c r="F15" s="11" t="s">
        <v>9</v>
      </c>
      <c r="G15" s="31" t="s">
        <v>11</v>
      </c>
      <c r="H15" s="11">
        <v>0</v>
      </c>
      <c r="I15" s="22">
        <v>0</v>
      </c>
      <c r="J15" s="23">
        <v>0</v>
      </c>
      <c r="K15" s="11" t="s">
        <v>16</v>
      </c>
      <c r="L15" s="11">
        <v>0</v>
      </c>
      <c r="M15" s="11" t="s">
        <v>15</v>
      </c>
      <c r="N15" s="11">
        <v>0</v>
      </c>
      <c r="O15" s="23">
        <f t="shared" si="0"/>
        <v>0</v>
      </c>
      <c r="P15" s="11" t="s">
        <v>15</v>
      </c>
      <c r="Q15" s="7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4.375" style="0" customWidth="1"/>
    <col min="2" max="2" width="16.375" style="0" customWidth="1"/>
    <col min="3" max="3" width="15.25390625" style="0" customWidth="1"/>
    <col min="4" max="4" width="15.125" style="0" customWidth="1"/>
    <col min="5" max="5" width="12.25390625" style="6" customWidth="1"/>
    <col min="6" max="6" width="10.375" style="0" customWidth="1"/>
  </cols>
  <sheetData>
    <row r="1" spans="1:7" s="26" customFormat="1" ht="12.75">
      <c r="A1" s="27" t="s">
        <v>24</v>
      </c>
      <c r="B1" s="40" t="s">
        <v>25</v>
      </c>
      <c r="C1" s="40" t="s">
        <v>26</v>
      </c>
      <c r="D1" s="40" t="s">
        <v>27</v>
      </c>
      <c r="E1" s="75" t="s">
        <v>1</v>
      </c>
      <c r="F1" s="77" t="s">
        <v>7</v>
      </c>
      <c r="G1" s="41"/>
    </row>
    <row r="2" spans="1:6" s="69" customFormat="1" ht="13.5" thickBot="1">
      <c r="A2" s="70"/>
      <c r="B2" s="71"/>
      <c r="C2" s="71"/>
      <c r="D2" s="71"/>
      <c r="E2" s="76" t="s">
        <v>171</v>
      </c>
      <c r="F2" s="78" t="s">
        <v>172</v>
      </c>
    </row>
    <row r="3" spans="1:6" ht="15">
      <c r="A3" s="15">
        <v>19</v>
      </c>
      <c r="B3" s="8" t="s">
        <v>50</v>
      </c>
      <c r="C3" s="8" t="s">
        <v>51</v>
      </c>
      <c r="D3" s="8" t="s">
        <v>52</v>
      </c>
      <c r="E3" s="25">
        <v>1</v>
      </c>
      <c r="F3" s="72">
        <v>75</v>
      </c>
    </row>
    <row r="4" spans="1:6" ht="15">
      <c r="A4" s="13">
        <v>8</v>
      </c>
      <c r="B4" s="1" t="s">
        <v>107</v>
      </c>
      <c r="C4" s="1" t="s">
        <v>108</v>
      </c>
      <c r="D4" s="1" t="s">
        <v>109</v>
      </c>
      <c r="E4" s="19">
        <v>2</v>
      </c>
      <c r="F4" s="73">
        <v>65</v>
      </c>
    </row>
    <row r="5" spans="1:6" ht="15">
      <c r="A5" s="13">
        <v>5</v>
      </c>
      <c r="B5" s="1" t="s">
        <v>95</v>
      </c>
      <c r="C5" s="1" t="s">
        <v>96</v>
      </c>
      <c r="D5" s="1" t="s">
        <v>52</v>
      </c>
      <c r="E5" s="19">
        <v>3</v>
      </c>
      <c r="F5" s="73">
        <v>50</v>
      </c>
    </row>
    <row r="6" spans="1:6" ht="15">
      <c r="A6" s="13">
        <v>27</v>
      </c>
      <c r="B6" s="1" t="s">
        <v>56</v>
      </c>
      <c r="C6" s="1" t="s">
        <v>57</v>
      </c>
      <c r="D6" s="1" t="s">
        <v>58</v>
      </c>
      <c r="E6" s="18" t="s">
        <v>15</v>
      </c>
      <c r="F6" s="73">
        <v>0</v>
      </c>
    </row>
    <row r="7" spans="1:6" ht="15.75" thickBot="1">
      <c r="A7" s="10">
        <v>31</v>
      </c>
      <c r="B7" s="11" t="s">
        <v>155</v>
      </c>
      <c r="C7" s="11" t="s">
        <v>156</v>
      </c>
      <c r="D7" s="11" t="s">
        <v>157</v>
      </c>
      <c r="E7" s="23" t="s">
        <v>15</v>
      </c>
      <c r="F7" s="7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D1">
      <selection activeCell="G6" sqref="G6"/>
    </sheetView>
  </sheetViews>
  <sheetFormatPr defaultColWidth="9.00390625" defaultRowHeight="12.75"/>
  <cols>
    <col min="1" max="1" width="3.375" style="45" bestFit="1" customWidth="1"/>
    <col min="2" max="2" width="20.875" style="45" bestFit="1" customWidth="1"/>
    <col min="3" max="3" width="20.75390625" style="45" bestFit="1" customWidth="1"/>
    <col min="4" max="4" width="18.375" style="45" bestFit="1" customWidth="1"/>
    <col min="5" max="5" width="15.75390625" style="45" customWidth="1"/>
    <col min="6" max="6" width="12.125" style="45" customWidth="1"/>
    <col min="7" max="16384" width="8.875" style="45" customWidth="1"/>
  </cols>
  <sheetData>
    <row r="1" spans="1:6" ht="16.5" thickBot="1">
      <c r="A1" s="43" t="s">
        <v>24</v>
      </c>
      <c r="B1" s="44" t="s">
        <v>25</v>
      </c>
      <c r="C1" s="56" t="s">
        <v>26</v>
      </c>
      <c r="D1" s="63" t="s">
        <v>27</v>
      </c>
      <c r="E1" s="64" t="s">
        <v>1</v>
      </c>
      <c r="F1" s="68" t="s">
        <v>7</v>
      </c>
    </row>
    <row r="2" spans="1:6" ht="16.5" thickBot="1">
      <c r="A2" s="54"/>
      <c r="B2" s="55"/>
      <c r="C2" s="57"/>
      <c r="D2" s="66"/>
      <c r="E2" s="67" t="s">
        <v>169</v>
      </c>
      <c r="F2" s="65" t="s">
        <v>170</v>
      </c>
    </row>
    <row r="3" spans="1:6" ht="15.75">
      <c r="A3" s="46">
        <v>13</v>
      </c>
      <c r="B3" s="47" t="s">
        <v>119</v>
      </c>
      <c r="C3" s="58" t="s">
        <v>120</v>
      </c>
      <c r="D3" s="92" t="s">
        <v>121</v>
      </c>
      <c r="E3" s="93">
        <v>1</v>
      </c>
      <c r="F3" s="90">
        <v>85</v>
      </c>
    </row>
    <row r="4" spans="1:6" ht="15.75">
      <c r="A4" s="48">
        <v>3</v>
      </c>
      <c r="B4" s="49" t="s">
        <v>92</v>
      </c>
      <c r="C4" s="59" t="s">
        <v>93</v>
      </c>
      <c r="D4" s="94" t="s">
        <v>94</v>
      </c>
      <c r="E4" s="95">
        <v>2</v>
      </c>
      <c r="F4" s="91">
        <v>71</v>
      </c>
    </row>
    <row r="5" spans="1:6" ht="15.75">
      <c r="A5" s="48">
        <v>33</v>
      </c>
      <c r="B5" s="49" t="s">
        <v>113</v>
      </c>
      <c r="C5" s="59" t="s">
        <v>114</v>
      </c>
      <c r="D5" s="94" t="s">
        <v>122</v>
      </c>
      <c r="E5" s="95">
        <v>3</v>
      </c>
      <c r="F5" s="91">
        <v>54</v>
      </c>
    </row>
    <row r="6" spans="1:6" ht="15.75">
      <c r="A6" s="48">
        <v>35</v>
      </c>
      <c r="B6" s="49" t="s">
        <v>132</v>
      </c>
      <c r="C6" s="59" t="s">
        <v>133</v>
      </c>
      <c r="D6" s="94" t="s">
        <v>134</v>
      </c>
      <c r="E6" s="95">
        <v>3</v>
      </c>
      <c r="F6" s="91">
        <v>54</v>
      </c>
    </row>
    <row r="7" spans="1:6" ht="15.75">
      <c r="A7" s="50">
        <v>39</v>
      </c>
      <c r="B7" s="51" t="s">
        <v>29</v>
      </c>
      <c r="C7" s="60" t="s">
        <v>30</v>
      </c>
      <c r="D7" s="96" t="s">
        <v>31</v>
      </c>
      <c r="E7" s="95">
        <v>4</v>
      </c>
      <c r="F7" s="91">
        <v>47</v>
      </c>
    </row>
    <row r="8" spans="1:6" ht="15.75">
      <c r="A8" s="48">
        <v>14</v>
      </c>
      <c r="B8" s="49" t="s">
        <v>101</v>
      </c>
      <c r="C8" s="61" t="s">
        <v>102</v>
      </c>
      <c r="D8" s="94" t="s">
        <v>103</v>
      </c>
      <c r="E8" s="95" t="s">
        <v>15</v>
      </c>
      <c r="F8" s="91">
        <v>0</v>
      </c>
    </row>
    <row r="9" spans="1:6" ht="16.5" thickBot="1">
      <c r="A9" s="52">
        <v>10</v>
      </c>
      <c r="B9" s="53" t="s">
        <v>68</v>
      </c>
      <c r="C9" s="62" t="s">
        <v>69</v>
      </c>
      <c r="D9" s="97" t="s">
        <v>52</v>
      </c>
      <c r="E9" s="98" t="s">
        <v>15</v>
      </c>
      <c r="F9" s="7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24.00390625" style="0" customWidth="1"/>
    <col min="4" max="4" width="20.25390625" style="7" customWidth="1"/>
    <col min="5" max="5" width="16.625" style="0" customWidth="1"/>
  </cols>
  <sheetData>
    <row r="1" spans="1:5" s="34" customFormat="1" ht="12.75">
      <c r="A1" s="17" t="s">
        <v>24</v>
      </c>
      <c r="B1" s="17" t="s">
        <v>25</v>
      </c>
      <c r="C1" s="17" t="s">
        <v>27</v>
      </c>
      <c r="D1" s="35" t="s">
        <v>14</v>
      </c>
      <c r="E1" s="26" t="s">
        <v>173</v>
      </c>
    </row>
    <row r="2" spans="1:5" ht="12.75">
      <c r="A2" s="1">
        <v>51</v>
      </c>
      <c r="B2" s="1" t="s">
        <v>71</v>
      </c>
      <c r="C2" s="1" t="s">
        <v>72</v>
      </c>
      <c r="D2" s="18">
        <v>1</v>
      </c>
      <c r="E2" s="99">
        <v>90</v>
      </c>
    </row>
    <row r="3" spans="1:5" ht="12.75">
      <c r="A3" s="1">
        <v>60</v>
      </c>
      <c r="B3" s="1" t="s">
        <v>73</v>
      </c>
      <c r="C3" s="1" t="s">
        <v>72</v>
      </c>
      <c r="D3" s="18">
        <v>1</v>
      </c>
      <c r="E3" s="99">
        <v>90</v>
      </c>
    </row>
    <row r="4" spans="1:5" ht="12.75">
      <c r="A4" s="1">
        <v>44</v>
      </c>
      <c r="B4" s="1" t="s">
        <v>139</v>
      </c>
      <c r="C4" s="1" t="s">
        <v>140</v>
      </c>
      <c r="D4" s="18">
        <v>2</v>
      </c>
      <c r="E4" s="26">
        <v>74</v>
      </c>
    </row>
    <row r="5" spans="1:5" ht="12.75">
      <c r="A5" s="1">
        <v>54</v>
      </c>
      <c r="B5" s="1" t="s">
        <v>137</v>
      </c>
      <c r="C5" s="1" t="s">
        <v>138</v>
      </c>
      <c r="D5" s="18">
        <v>2</v>
      </c>
      <c r="E5" s="26">
        <v>74</v>
      </c>
    </row>
    <row r="6" spans="1:5" ht="12.75">
      <c r="A6" s="1">
        <v>41</v>
      </c>
      <c r="B6" s="1" t="s">
        <v>74</v>
      </c>
      <c r="C6" s="1" t="s">
        <v>76</v>
      </c>
      <c r="D6" s="18">
        <v>3</v>
      </c>
      <c r="E6" s="26">
        <v>56</v>
      </c>
    </row>
    <row r="7" spans="1:5" ht="12.75">
      <c r="A7" s="1">
        <v>42</v>
      </c>
      <c r="B7" s="1" t="s">
        <v>75</v>
      </c>
      <c r="C7" s="1" t="s">
        <v>77</v>
      </c>
      <c r="D7" s="18">
        <v>4</v>
      </c>
      <c r="E7" s="26">
        <v>48</v>
      </c>
    </row>
    <row r="8" spans="1:5" ht="12.75">
      <c r="A8" s="4">
        <v>59</v>
      </c>
      <c r="B8" s="1" t="s">
        <v>78</v>
      </c>
      <c r="C8" s="1" t="s">
        <v>79</v>
      </c>
      <c r="D8" s="18">
        <v>4</v>
      </c>
      <c r="E8" s="26">
        <v>48</v>
      </c>
    </row>
    <row r="9" spans="1:5" ht="12.75">
      <c r="A9" s="4">
        <v>47</v>
      </c>
      <c r="B9" s="1" t="s">
        <v>66</v>
      </c>
      <c r="C9" s="1" t="s">
        <v>67</v>
      </c>
      <c r="D9" s="18">
        <v>5</v>
      </c>
      <c r="E9" s="26">
        <v>47</v>
      </c>
    </row>
    <row r="10" spans="1:5" ht="12.75">
      <c r="A10" s="1">
        <v>45</v>
      </c>
      <c r="B10" s="1" t="s">
        <v>135</v>
      </c>
      <c r="C10" s="1" t="s">
        <v>136</v>
      </c>
      <c r="D10" s="18">
        <v>5</v>
      </c>
      <c r="E10" s="26">
        <v>47</v>
      </c>
    </row>
    <row r="11" spans="1:5" ht="12.75">
      <c r="A11" s="1">
        <v>46</v>
      </c>
      <c r="B11" s="1" t="s">
        <v>70</v>
      </c>
      <c r="C11" s="1"/>
      <c r="D11" s="18">
        <v>6</v>
      </c>
      <c r="E11" s="42">
        <v>46</v>
      </c>
    </row>
    <row r="12" spans="1:5" ht="12.75">
      <c r="A12" s="1">
        <v>55</v>
      </c>
      <c r="B12" s="1" t="s">
        <v>130</v>
      </c>
      <c r="C12" s="1" t="s">
        <v>131</v>
      </c>
      <c r="D12" s="18">
        <v>7</v>
      </c>
      <c r="E12" s="42">
        <v>45</v>
      </c>
    </row>
    <row r="13" spans="1:5" ht="12.75">
      <c r="A13" s="1">
        <v>56</v>
      </c>
      <c r="B13" s="1" t="s">
        <v>48</v>
      </c>
      <c r="C13" s="1" t="s">
        <v>49</v>
      </c>
      <c r="D13" s="18" t="s">
        <v>15</v>
      </c>
      <c r="E13" s="42">
        <v>0</v>
      </c>
    </row>
    <row r="14" spans="1:5" ht="12.75">
      <c r="A14" s="1">
        <v>50</v>
      </c>
      <c r="B14" s="1" t="s">
        <v>37</v>
      </c>
      <c r="C14" s="1" t="s">
        <v>38</v>
      </c>
      <c r="D14" s="18" t="s">
        <v>15</v>
      </c>
      <c r="E14" s="42">
        <v>0</v>
      </c>
    </row>
    <row r="15" spans="1:5" ht="12.75">
      <c r="A15" s="4">
        <v>57</v>
      </c>
      <c r="B15" s="4" t="s">
        <v>4</v>
      </c>
      <c r="C15" s="4"/>
      <c r="D15" s="18" t="s">
        <v>15</v>
      </c>
      <c r="E15" s="42">
        <v>0</v>
      </c>
    </row>
    <row r="16" spans="1:5" ht="12.75">
      <c r="A16" s="4">
        <v>49</v>
      </c>
      <c r="B16" s="4" t="s">
        <v>32</v>
      </c>
      <c r="C16" s="4" t="s">
        <v>33</v>
      </c>
      <c r="D16" s="18" t="s">
        <v>15</v>
      </c>
      <c r="E16" s="42">
        <v>0</v>
      </c>
    </row>
    <row r="17" spans="1:5" ht="12.75">
      <c r="A17" s="1">
        <v>48</v>
      </c>
      <c r="B17" s="1" t="s">
        <v>153</v>
      </c>
      <c r="C17" s="1" t="s">
        <v>154</v>
      </c>
      <c r="D17" s="18" t="s">
        <v>15</v>
      </c>
      <c r="E17" s="42">
        <v>0</v>
      </c>
    </row>
    <row r="18" spans="1:2" ht="12.75">
      <c r="A18" s="16"/>
      <c r="B18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Данила Долматов</cp:lastModifiedBy>
  <dcterms:created xsi:type="dcterms:W3CDTF">2008-05-09T15:29:01Z</dcterms:created>
  <dcterms:modified xsi:type="dcterms:W3CDTF">2008-07-01T20:17:15Z</dcterms:modified>
  <cp:category/>
  <cp:version/>
  <cp:contentType/>
  <cp:contentStatus/>
</cp:coreProperties>
</file>