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050" windowWidth="15480" windowHeight="8205" tabRatio="601" activeTab="0"/>
  </bookViews>
  <sheets>
    <sheet name="Т1" sheetId="1" r:id="rId1"/>
    <sheet name="Т2" sheetId="2" r:id="rId2"/>
  </sheets>
  <definedNames>
    <definedName name="_xlnm.Print_Area" localSheetId="0">'Т1'!$A$1:$AK$18</definedName>
  </definedNames>
  <calcPr fullCalcOnLoad="1"/>
</workbook>
</file>

<file path=xl/sharedStrings.xml><?xml version="1.0" encoding="utf-8"?>
<sst xmlns="http://schemas.openxmlformats.org/spreadsheetml/2006/main" count="418" uniqueCount="93">
  <si>
    <t>3</t>
  </si>
  <si>
    <t>2</t>
  </si>
  <si>
    <t>1</t>
  </si>
  <si>
    <t>20</t>
  </si>
  <si>
    <t>12</t>
  </si>
  <si>
    <t>11</t>
  </si>
  <si>
    <t>10</t>
  </si>
  <si>
    <t>9</t>
  </si>
  <si>
    <t>8</t>
  </si>
  <si>
    <t>Список участников</t>
  </si>
  <si>
    <t>ВАЗ 2121</t>
  </si>
  <si>
    <t>Митсубиси Паджеро</t>
  </si>
  <si>
    <t>4</t>
  </si>
  <si>
    <t>Минск</t>
  </si>
  <si>
    <t>Ниссан Патрол</t>
  </si>
  <si>
    <t>МЕСТО</t>
  </si>
  <si>
    <t>Город</t>
  </si>
  <si>
    <t>Автомобиль</t>
  </si>
  <si>
    <t>Стартовый номер</t>
  </si>
  <si>
    <t>5</t>
  </si>
  <si>
    <t>Гомель</t>
  </si>
  <si>
    <t>Гродно</t>
  </si>
  <si>
    <t>Очки по результату заезда</t>
  </si>
  <si>
    <t>Место по результату заезда</t>
  </si>
  <si>
    <t>Время прохождения</t>
  </si>
  <si>
    <t>Порядок старта</t>
  </si>
  <si>
    <t>Очки по результату 4-х заездов</t>
  </si>
  <si>
    <t>Заезд 4</t>
  </si>
  <si>
    <t>Место по результату 3-х заездов</t>
  </si>
  <si>
    <t>Очки по результату 3-х заездов</t>
  </si>
  <si>
    <t>Заезд 3</t>
  </si>
  <si>
    <t>Место по результату 2-х заездов</t>
  </si>
  <si>
    <t>Очки по результату 2-х заездов</t>
  </si>
  <si>
    <t>Заезд 2</t>
  </si>
  <si>
    <t>Заезд 1</t>
  </si>
  <si>
    <t>Кругов прой-дено всего</t>
  </si>
  <si>
    <t>7</t>
  </si>
  <si>
    <t>Шиленков Вячеслав \ Кузнецов Владимир</t>
  </si>
  <si>
    <t>Ниссан Террано</t>
  </si>
  <si>
    <t>50</t>
  </si>
  <si>
    <t>6</t>
  </si>
  <si>
    <t>УАЗ 31512</t>
  </si>
  <si>
    <t>89</t>
  </si>
  <si>
    <t>Николаев Олег \ Мацкевич Андрей</t>
  </si>
  <si>
    <t>Кругов пройдено</t>
  </si>
  <si>
    <t>нестартовал</t>
  </si>
  <si>
    <t>4-5</t>
  </si>
  <si>
    <t>Общее время прохождения</t>
  </si>
  <si>
    <t>Речица</t>
  </si>
  <si>
    <t>Туманов Артур / Туманов Степан</t>
  </si>
  <si>
    <t>Джип Вранглер</t>
  </si>
  <si>
    <t>Титов Юрий / Лещинский Иван</t>
  </si>
  <si>
    <t>Минск / Логойск</t>
  </si>
  <si>
    <t>дисквал.</t>
  </si>
  <si>
    <t>Спринт</t>
  </si>
  <si>
    <t>Квалификация</t>
  </si>
  <si>
    <t>Категория T1-1</t>
  </si>
  <si>
    <t>Категория T1-2</t>
  </si>
  <si>
    <t>jeep cherokee</t>
  </si>
  <si>
    <t>Корбут Павел / Сидорик Семен</t>
  </si>
  <si>
    <t>Атрошкин Дмитрий / Сазанов Сергей</t>
  </si>
  <si>
    <t>Прохоренко Андрей / Гомолко Сергей</t>
  </si>
  <si>
    <t>Jeep Grand Cherokee</t>
  </si>
  <si>
    <t>Панасюк Георгий / Федоров Илья</t>
  </si>
  <si>
    <t>Лапытько Анатолий / Костеневич Сергей</t>
  </si>
  <si>
    <t>Березино</t>
  </si>
  <si>
    <t>Джип Рубикон</t>
  </si>
  <si>
    <t>Mitsubishi Pajero</t>
  </si>
  <si>
    <t>Иваненко Василий / Иваненко Владислав</t>
  </si>
  <si>
    <t>Потапченко Елена / Мацкевич Инна</t>
  </si>
  <si>
    <t>Паджеро</t>
  </si>
  <si>
    <t>Шавель Сергей / Шавель Алла</t>
  </si>
  <si>
    <t>Isuzu Trooper</t>
  </si>
  <si>
    <t xml:space="preserve">Городецкий Антон / Сафонова Анастасия </t>
  </si>
  <si>
    <t>Жеребьевка</t>
  </si>
  <si>
    <t>Экипажи</t>
  </si>
  <si>
    <t>Кулик Александр / Богомолов Михаил</t>
  </si>
  <si>
    <t>6;36,05</t>
  </si>
  <si>
    <t>дисквал</t>
  </si>
  <si>
    <t>ОЧКИ чемпионат</t>
  </si>
  <si>
    <t>1-2</t>
  </si>
  <si>
    <t>3-4</t>
  </si>
  <si>
    <t>-й этап открытого кубка Республики Беларусь по джип-спринту</t>
  </si>
  <si>
    <t>Категория T2-1</t>
  </si>
  <si>
    <t>34</t>
  </si>
  <si>
    <t>ГАЗ 69</t>
  </si>
  <si>
    <t>Римошевский Геннадий \ Скачков Станислав</t>
  </si>
  <si>
    <t>MMC Pajero</t>
  </si>
  <si>
    <t>Осмоловский Алексей \ Денисик Виктор</t>
  </si>
  <si>
    <t>Белюга Игорь \ Кузнецов Андрей</t>
  </si>
  <si>
    <t>дисквалиф.</t>
  </si>
  <si>
    <t>Категория T1 Абсолют</t>
  </si>
  <si>
    <t>Категория T2 Абсолют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</si>
</sst>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$-F800]dddd\,\ mmmm\ dd\,\ yyyy"/>
    <numFmt numFmtId="166" formatCode="[h]:mm:ss;@"/>
    <numFmt numFmtId="167" formatCode="[$-FC19]d\ mmmm\ yyyy\ &quot;г.&quot;"/>
    <numFmt numFmtId="168" formatCode="[$-F400]h:mm:ss\ AM/PM"/>
    <numFmt numFmtId="169" formatCode="mm:ss.0;@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"/>
    <numFmt numFmtId="176" formatCode="mm:ss.00"/>
  </numFmts>
  <fonts count="2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left" vertical="center"/>
    </xf>
    <xf numFmtId="49" fontId="2" fillId="7" borderId="10" xfId="0" applyNumberFormat="1" applyFont="1" applyFill="1" applyBorder="1" applyAlignment="1">
      <alignment horizontal="center" vertical="center" wrapText="1"/>
    </xf>
    <xf numFmtId="49" fontId="2" fillId="7" borderId="1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49" fontId="2" fillId="7" borderId="12" xfId="0" applyNumberFormat="1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49" fontId="2" fillId="7" borderId="0" xfId="0" applyNumberFormat="1" applyFont="1" applyFill="1" applyBorder="1" applyAlignment="1">
      <alignment vertical="center" wrapText="1"/>
    </xf>
    <xf numFmtId="0" fontId="0" fillId="7" borderId="0" xfId="0" applyFill="1" applyBorder="1" applyAlignment="1">
      <alignment/>
    </xf>
    <xf numFmtId="49" fontId="2" fillId="7" borderId="0" xfId="0" applyNumberFormat="1" applyFont="1" applyFill="1" applyBorder="1" applyAlignment="1">
      <alignment horizontal="center" vertical="center" wrapText="1"/>
    </xf>
    <xf numFmtId="49" fontId="0" fillId="7" borderId="0" xfId="0" applyNumberFormat="1" applyFill="1" applyBorder="1" applyAlignment="1">
      <alignment/>
    </xf>
    <xf numFmtId="0" fontId="2" fillId="24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vertical="center" wrapText="1"/>
    </xf>
    <xf numFmtId="49" fontId="2" fillId="7" borderId="10" xfId="0" applyNumberFormat="1" applyFont="1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top"/>
    </xf>
    <xf numFmtId="0" fontId="5" fillId="25" borderId="10" xfId="0" applyFont="1" applyFill="1" applyBorder="1" applyAlignment="1">
      <alignment horizontal="center" wrapText="1"/>
    </xf>
    <xf numFmtId="168" fontId="0" fillId="0" borderId="1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5" borderId="10" xfId="0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1" fontId="2" fillId="7" borderId="11" xfId="0" applyNumberFormat="1" applyFont="1" applyFill="1" applyBorder="1" applyAlignment="1">
      <alignment horizontal="left" vertical="center"/>
    </xf>
    <xf numFmtId="0" fontId="0" fillId="25" borderId="10" xfId="0" applyFill="1" applyBorder="1" applyAlignment="1">
      <alignment vertical="center"/>
    </xf>
    <xf numFmtId="0" fontId="9" fillId="25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top" wrapText="1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168" fontId="0" fillId="0" borderId="16" xfId="0" applyNumberFormat="1" applyFill="1" applyBorder="1" applyAlignment="1">
      <alignment vertical="center"/>
    </xf>
    <xf numFmtId="49" fontId="2" fillId="7" borderId="11" xfId="0" applyNumberFormat="1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" fontId="2" fillId="25" borderId="10" xfId="0" applyNumberFormat="1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25" borderId="10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0" fontId="0" fillId="25" borderId="13" xfId="0" applyFill="1" applyBorder="1" applyAlignment="1">
      <alignment vertical="center"/>
    </xf>
    <xf numFmtId="176" fontId="0" fillId="0" borderId="0" xfId="0" applyNumberFormat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168" fontId="0" fillId="0" borderId="16" xfId="0" applyNumberForma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" fontId="5" fillId="25" borderId="10" xfId="0" applyNumberFormat="1" applyFont="1" applyFill="1" applyBorder="1" applyAlignment="1">
      <alignment horizontal="center" wrapText="1"/>
    </xf>
    <xf numFmtId="176" fontId="0" fillId="25" borderId="10" xfId="0" applyNumberFormat="1" applyFill="1" applyBorder="1" applyAlignment="1">
      <alignment vertical="center"/>
    </xf>
    <xf numFmtId="176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15" borderId="11" xfId="0" applyFont="1" applyFill="1" applyBorder="1" applyAlignment="1">
      <alignment horizontal="left"/>
    </xf>
    <xf numFmtId="0" fontId="0" fillId="15" borderId="11" xfId="0" applyFill="1" applyBorder="1" applyAlignment="1">
      <alignment horizontal="left"/>
    </xf>
    <xf numFmtId="49" fontId="2" fillId="7" borderId="13" xfId="0" applyNumberFormat="1" applyFont="1" applyFill="1" applyBorder="1" applyAlignment="1">
      <alignment horizontal="center" vertical="center" wrapText="1"/>
    </xf>
    <xf numFmtId="49" fontId="2" fillId="7" borderId="16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" fontId="2" fillId="15" borderId="17" xfId="0" applyNumberFormat="1" applyFont="1" applyFill="1" applyBorder="1" applyAlignment="1">
      <alignment horizontal="left" vertical="center" wrapText="1"/>
    </xf>
    <xf numFmtId="1" fontId="2" fillId="15" borderId="18" xfId="0" applyNumberFormat="1" applyFont="1" applyFill="1" applyBorder="1" applyAlignment="1">
      <alignment horizontal="left" vertical="center" wrapText="1"/>
    </xf>
    <xf numFmtId="1" fontId="2" fillId="15" borderId="19" xfId="0" applyNumberFormat="1" applyFont="1" applyFill="1" applyBorder="1" applyAlignment="1">
      <alignment horizontal="left" vertical="center" wrapText="1"/>
    </xf>
    <xf numFmtId="49" fontId="2" fillId="24" borderId="16" xfId="0" applyNumberFormat="1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1" fontId="2" fillId="15" borderId="15" xfId="0" applyNumberFormat="1" applyFont="1" applyFill="1" applyBorder="1" applyAlignment="1">
      <alignment horizontal="left" vertical="center" wrapText="1"/>
    </xf>
    <xf numFmtId="1" fontId="2" fillId="15" borderId="12" xfId="0" applyNumberFormat="1" applyFont="1" applyFill="1" applyBorder="1" applyAlignment="1">
      <alignment horizontal="left" vertical="center" wrapText="1"/>
    </xf>
    <xf numFmtId="1" fontId="2" fillId="15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2"/>
  <sheetViews>
    <sheetView tabSelected="1" zoomScalePageLayoutView="0" workbookViewId="0" topLeftCell="V1">
      <selection activeCell="AI20" sqref="AI20:AI31"/>
    </sheetView>
  </sheetViews>
  <sheetFormatPr defaultColWidth="9.00390625" defaultRowHeight="12.75"/>
  <cols>
    <col min="2" max="2" width="24.125" style="0" customWidth="1"/>
    <col min="3" max="3" width="42.25390625" style="0" customWidth="1"/>
    <col min="4" max="4" width="17.625" style="0" customWidth="1"/>
    <col min="7" max="7" width="11.75390625" style="0" customWidth="1"/>
    <col min="11" max="11" width="11.125" style="0" customWidth="1"/>
    <col min="12" max="12" width="11.25390625" style="0" customWidth="1"/>
    <col min="13" max="13" width="12.875" style="0" customWidth="1"/>
    <col min="16" max="16" width="14.75390625" style="0" customWidth="1"/>
    <col min="17" max="17" width="10.875" style="0" customWidth="1"/>
    <col min="18" max="18" width="14.00390625" style="0" customWidth="1"/>
    <col min="23" max="23" width="11.875" style="0" customWidth="1"/>
    <col min="25" max="25" width="13.00390625" style="0" customWidth="1"/>
    <col min="30" max="30" width="11.875" style="0" customWidth="1"/>
    <col min="32" max="32" width="13.375" style="0" customWidth="1"/>
    <col min="36" max="36" width="11.625" style="0" customWidth="1"/>
  </cols>
  <sheetData>
    <row r="1" spans="1:37" s="29" customFormat="1" ht="45.75" customHeight="1">
      <c r="A1" s="30">
        <v>2</v>
      </c>
      <c r="B1" s="98" t="s">
        <v>82</v>
      </c>
      <c r="C1" s="98"/>
      <c r="D1" s="98"/>
      <c r="E1" s="41"/>
      <c r="F1" s="41"/>
      <c r="G1" s="41"/>
      <c r="H1" s="41"/>
      <c r="I1" s="41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</row>
    <row r="2" spans="1:38" s="12" customFormat="1" ht="15.75" customHeight="1">
      <c r="A2" s="81" t="s">
        <v>9</v>
      </c>
      <c r="B2" s="81"/>
      <c r="C2" s="81"/>
      <c r="D2" s="81"/>
      <c r="E2" s="50"/>
      <c r="F2" s="93" t="s">
        <v>54</v>
      </c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5"/>
      <c r="AK2" s="82" t="s">
        <v>35</v>
      </c>
      <c r="AL2" s="82" t="s">
        <v>47</v>
      </c>
    </row>
    <row r="3" spans="1:38" s="12" customFormat="1" ht="15.75" customHeight="1">
      <c r="A3" s="81"/>
      <c r="B3" s="81"/>
      <c r="C3" s="81"/>
      <c r="D3" s="81"/>
      <c r="E3" s="50"/>
      <c r="F3" s="100" t="s">
        <v>55</v>
      </c>
      <c r="G3" s="101"/>
      <c r="H3" s="101"/>
      <c r="I3" s="102"/>
      <c r="J3" s="93" t="s">
        <v>34</v>
      </c>
      <c r="K3" s="94"/>
      <c r="L3" s="94"/>
      <c r="M3" s="94"/>
      <c r="N3" s="95"/>
      <c r="O3" s="93" t="s">
        <v>33</v>
      </c>
      <c r="P3" s="94"/>
      <c r="Q3" s="94"/>
      <c r="R3" s="94"/>
      <c r="S3" s="95"/>
      <c r="T3" s="96" t="s">
        <v>32</v>
      </c>
      <c r="U3" s="91" t="s">
        <v>31</v>
      </c>
      <c r="V3" s="93" t="s">
        <v>30</v>
      </c>
      <c r="W3" s="94"/>
      <c r="X3" s="94"/>
      <c r="Y3" s="94"/>
      <c r="Z3" s="95"/>
      <c r="AA3" s="96" t="s">
        <v>29</v>
      </c>
      <c r="AB3" s="96" t="s">
        <v>28</v>
      </c>
      <c r="AC3" s="93" t="s">
        <v>27</v>
      </c>
      <c r="AD3" s="94"/>
      <c r="AE3" s="94"/>
      <c r="AF3" s="94"/>
      <c r="AG3" s="95"/>
      <c r="AH3" s="96" t="s">
        <v>26</v>
      </c>
      <c r="AI3" s="85" t="s">
        <v>15</v>
      </c>
      <c r="AJ3" s="87" t="s">
        <v>79</v>
      </c>
      <c r="AK3" s="82"/>
      <c r="AL3" s="82"/>
    </row>
    <row r="4" spans="1:38" s="7" customFormat="1" ht="63.75">
      <c r="A4" s="11" t="s">
        <v>18</v>
      </c>
      <c r="B4" s="8" t="s">
        <v>17</v>
      </c>
      <c r="C4" s="8" t="s">
        <v>75</v>
      </c>
      <c r="D4" s="8" t="s">
        <v>16</v>
      </c>
      <c r="E4" s="8" t="s">
        <v>74</v>
      </c>
      <c r="F4" s="8" t="s">
        <v>25</v>
      </c>
      <c r="G4" s="8" t="s">
        <v>44</v>
      </c>
      <c r="H4" s="8" t="s">
        <v>24</v>
      </c>
      <c r="I4" s="10" t="s">
        <v>23</v>
      </c>
      <c r="J4" s="8" t="s">
        <v>25</v>
      </c>
      <c r="K4" s="8" t="s">
        <v>44</v>
      </c>
      <c r="L4" s="8" t="s">
        <v>24</v>
      </c>
      <c r="M4" s="24" t="s">
        <v>23</v>
      </c>
      <c r="N4" s="22" t="s">
        <v>22</v>
      </c>
      <c r="O4" s="8" t="s">
        <v>25</v>
      </c>
      <c r="P4" s="10" t="s">
        <v>44</v>
      </c>
      <c r="Q4" s="8" t="s">
        <v>24</v>
      </c>
      <c r="R4" s="24" t="s">
        <v>23</v>
      </c>
      <c r="S4" s="22" t="s">
        <v>22</v>
      </c>
      <c r="T4" s="97"/>
      <c r="U4" s="92"/>
      <c r="V4" s="8" t="s">
        <v>25</v>
      </c>
      <c r="W4" s="8" t="s">
        <v>44</v>
      </c>
      <c r="X4" s="8" t="s">
        <v>24</v>
      </c>
      <c r="Y4" s="24" t="s">
        <v>23</v>
      </c>
      <c r="Z4" s="22" t="s">
        <v>22</v>
      </c>
      <c r="AA4" s="97"/>
      <c r="AB4" s="97"/>
      <c r="AC4" s="8" t="s">
        <v>25</v>
      </c>
      <c r="AD4" s="8" t="s">
        <v>44</v>
      </c>
      <c r="AE4" s="8" t="s">
        <v>24</v>
      </c>
      <c r="AF4" s="23" t="s">
        <v>23</v>
      </c>
      <c r="AG4" s="22" t="s">
        <v>22</v>
      </c>
      <c r="AH4" s="97"/>
      <c r="AI4" s="86"/>
      <c r="AJ4" s="87"/>
      <c r="AK4" s="82"/>
      <c r="AL4" s="82"/>
    </row>
    <row r="5" spans="1:38" s="7" customFormat="1" ht="18">
      <c r="A5" s="9" t="s">
        <v>56</v>
      </c>
      <c r="B5" s="9"/>
      <c r="C5" s="9"/>
      <c r="D5" s="9"/>
      <c r="E5" s="9"/>
      <c r="F5" s="9"/>
      <c r="G5" s="9"/>
      <c r="H5" s="9"/>
      <c r="I5" s="9"/>
      <c r="J5" s="17"/>
      <c r="K5" s="17"/>
      <c r="L5" s="14"/>
      <c r="M5" s="21"/>
      <c r="N5" s="19"/>
      <c r="O5" s="14"/>
      <c r="P5" s="20"/>
      <c r="Q5" s="14"/>
      <c r="R5" s="21"/>
      <c r="S5" s="19"/>
      <c r="T5" s="19"/>
      <c r="U5" s="21"/>
      <c r="V5" s="14"/>
      <c r="W5" s="14"/>
      <c r="X5" s="14"/>
      <c r="Y5" s="18"/>
      <c r="Z5" s="14"/>
      <c r="AA5" s="17"/>
      <c r="AB5" s="17"/>
      <c r="AC5" s="17"/>
      <c r="AD5" s="17"/>
      <c r="AE5" s="17"/>
      <c r="AF5" s="16"/>
      <c r="AG5" s="16"/>
      <c r="AH5" s="16"/>
      <c r="AI5" s="15"/>
      <c r="AJ5" s="14"/>
      <c r="AK5" s="28"/>
      <c r="AL5" s="28"/>
    </row>
    <row r="6" spans="1:38" s="4" customFormat="1" ht="15.75">
      <c r="A6" s="73">
        <v>4</v>
      </c>
      <c r="B6" s="61" t="s">
        <v>38</v>
      </c>
      <c r="C6" s="1" t="s">
        <v>69</v>
      </c>
      <c r="D6" s="1" t="s">
        <v>13</v>
      </c>
      <c r="E6" s="66">
        <v>1</v>
      </c>
      <c r="F6" s="68">
        <v>1</v>
      </c>
      <c r="G6" s="66">
        <v>1</v>
      </c>
      <c r="H6" s="70">
        <v>0.004357407407407408</v>
      </c>
      <c r="I6" s="66"/>
      <c r="J6" s="68">
        <v>4</v>
      </c>
      <c r="K6" s="51">
        <v>5</v>
      </c>
      <c r="L6" s="52">
        <v>0.021804629629629632</v>
      </c>
      <c r="M6" s="53" t="s">
        <v>1</v>
      </c>
      <c r="N6" s="31">
        <v>24</v>
      </c>
      <c r="O6" s="51">
        <v>6</v>
      </c>
      <c r="P6" s="54">
        <v>5</v>
      </c>
      <c r="Q6" s="52">
        <v>0.02186666666666667</v>
      </c>
      <c r="R6" s="31">
        <v>1</v>
      </c>
      <c r="S6" s="31">
        <v>40</v>
      </c>
      <c r="T6" s="5">
        <f>SUM(N6,S6)</f>
        <v>64</v>
      </c>
      <c r="U6" s="6" t="s">
        <v>80</v>
      </c>
      <c r="V6" s="6" t="s">
        <v>19</v>
      </c>
      <c r="W6" s="51">
        <v>5</v>
      </c>
      <c r="X6" s="72">
        <v>0.02168113425925926</v>
      </c>
      <c r="Y6" s="6" t="s">
        <v>2</v>
      </c>
      <c r="Z6" s="31">
        <v>40</v>
      </c>
      <c r="AA6" s="5">
        <f>Z6+T6</f>
        <v>104</v>
      </c>
      <c r="AB6" s="5">
        <v>1</v>
      </c>
      <c r="AC6" s="5">
        <v>4</v>
      </c>
      <c r="AD6" s="51">
        <v>5</v>
      </c>
      <c r="AE6" s="52">
        <v>0.0218568287037037</v>
      </c>
      <c r="AF6" s="5">
        <v>2</v>
      </c>
      <c r="AG6" s="31">
        <v>24</v>
      </c>
      <c r="AH6" s="5">
        <f>AG6+AA6</f>
        <v>128</v>
      </c>
      <c r="AI6" s="40" t="s">
        <v>2</v>
      </c>
      <c r="AJ6" s="39">
        <v>40</v>
      </c>
      <c r="AK6" s="55">
        <f>SUM(AD6,K6,P6,W6)</f>
        <v>20</v>
      </c>
      <c r="AL6" s="56"/>
    </row>
    <row r="7" spans="1:38" s="26" customFormat="1" ht="15.75">
      <c r="A7" s="35">
        <v>47</v>
      </c>
      <c r="B7" s="3" t="s">
        <v>50</v>
      </c>
      <c r="C7" s="1" t="s">
        <v>76</v>
      </c>
      <c r="D7" s="1" t="s">
        <v>48</v>
      </c>
      <c r="E7" s="61">
        <v>3</v>
      </c>
      <c r="F7" s="49">
        <v>3</v>
      </c>
      <c r="G7" s="61">
        <v>1</v>
      </c>
      <c r="H7" s="70">
        <v>0.004419675925925926</v>
      </c>
      <c r="I7" s="61"/>
      <c r="J7" s="49">
        <v>6</v>
      </c>
      <c r="K7" s="5">
        <v>5</v>
      </c>
      <c r="L7" s="42">
        <v>0.020895254629629628</v>
      </c>
      <c r="M7" s="6" t="s">
        <v>2</v>
      </c>
      <c r="N7" s="31">
        <v>40</v>
      </c>
      <c r="O7" s="5">
        <v>3</v>
      </c>
      <c r="P7" s="45">
        <v>5</v>
      </c>
      <c r="Q7" s="42">
        <v>0.02229722222222222</v>
      </c>
      <c r="R7" s="31">
        <v>2</v>
      </c>
      <c r="S7" s="31">
        <v>24</v>
      </c>
      <c r="T7" s="5">
        <f>SUM(N7,S7)</f>
        <v>64</v>
      </c>
      <c r="U7" s="6" t="s">
        <v>80</v>
      </c>
      <c r="V7" s="6" t="s">
        <v>12</v>
      </c>
      <c r="W7" s="61" t="s">
        <v>53</v>
      </c>
      <c r="X7" s="42">
        <v>0</v>
      </c>
      <c r="Y7" s="6" t="s">
        <v>12</v>
      </c>
      <c r="Z7" s="31">
        <v>0</v>
      </c>
      <c r="AA7" s="5">
        <f>Z7+T7</f>
        <v>64</v>
      </c>
      <c r="AB7" s="5">
        <v>2</v>
      </c>
      <c r="AC7" s="5">
        <v>6</v>
      </c>
      <c r="AD7" s="5">
        <v>5</v>
      </c>
      <c r="AE7" s="42">
        <v>0.020432175925925927</v>
      </c>
      <c r="AF7" s="5">
        <v>1</v>
      </c>
      <c r="AG7" s="31">
        <v>40</v>
      </c>
      <c r="AH7" s="5">
        <f>AG7+AA7</f>
        <v>104</v>
      </c>
      <c r="AI7" s="40" t="s">
        <v>1</v>
      </c>
      <c r="AJ7" s="39">
        <v>24</v>
      </c>
      <c r="AK7" s="55">
        <f>SUM(AD7,K7,P7,W7)</f>
        <v>15</v>
      </c>
      <c r="AL7" s="32"/>
    </row>
    <row r="8" spans="1:38" s="26" customFormat="1" ht="15.75">
      <c r="A8" s="35">
        <v>60</v>
      </c>
      <c r="B8" s="3" t="s">
        <v>70</v>
      </c>
      <c r="C8" s="1" t="s">
        <v>71</v>
      </c>
      <c r="D8" s="1" t="s">
        <v>13</v>
      </c>
      <c r="E8" s="61">
        <v>4</v>
      </c>
      <c r="F8" s="49">
        <v>4</v>
      </c>
      <c r="G8" s="61">
        <v>1</v>
      </c>
      <c r="H8" s="70">
        <v>0.004337037037037037</v>
      </c>
      <c r="I8" s="61"/>
      <c r="J8" s="49">
        <v>3</v>
      </c>
      <c r="K8" s="5">
        <v>2</v>
      </c>
      <c r="L8" s="42">
        <v>0.021202314814814813</v>
      </c>
      <c r="M8" s="6" t="s">
        <v>12</v>
      </c>
      <c r="N8" s="31">
        <v>1</v>
      </c>
      <c r="O8" s="5">
        <v>11</v>
      </c>
      <c r="P8" s="45">
        <v>3</v>
      </c>
      <c r="Q8" s="42">
        <v>0.013858680555555553</v>
      </c>
      <c r="R8" s="31">
        <v>3</v>
      </c>
      <c r="S8" s="31">
        <v>11</v>
      </c>
      <c r="T8" s="5">
        <f>SUM(N8,S8)</f>
        <v>12</v>
      </c>
      <c r="U8" s="6" t="s">
        <v>81</v>
      </c>
      <c r="V8" s="6" t="s">
        <v>6</v>
      </c>
      <c r="W8" s="5">
        <v>4</v>
      </c>
      <c r="X8" s="42">
        <v>0.018780671296296295</v>
      </c>
      <c r="Y8" s="6" t="s">
        <v>1</v>
      </c>
      <c r="Z8" s="31">
        <v>24</v>
      </c>
      <c r="AA8" s="5">
        <f>Z8+T8</f>
        <v>36</v>
      </c>
      <c r="AB8" s="5">
        <v>3</v>
      </c>
      <c r="AC8" s="5">
        <v>9</v>
      </c>
      <c r="AD8" s="5">
        <v>2</v>
      </c>
      <c r="AE8" s="42">
        <v>0.00889710648148148</v>
      </c>
      <c r="AF8" s="5">
        <v>4</v>
      </c>
      <c r="AG8" s="31">
        <v>1</v>
      </c>
      <c r="AH8" s="5">
        <f>AG8+AA8</f>
        <v>37</v>
      </c>
      <c r="AI8" s="40" t="s">
        <v>0</v>
      </c>
      <c r="AJ8" s="39">
        <v>11</v>
      </c>
      <c r="AK8" s="55">
        <f>SUM(AD8,K8,P8,W8)</f>
        <v>11</v>
      </c>
      <c r="AL8" s="32"/>
    </row>
    <row r="9" spans="1:38" s="4" customFormat="1" ht="18" customHeight="1">
      <c r="A9" s="35">
        <v>30</v>
      </c>
      <c r="B9" s="3" t="s">
        <v>41</v>
      </c>
      <c r="C9" s="25" t="s">
        <v>60</v>
      </c>
      <c r="D9" s="1" t="s">
        <v>20</v>
      </c>
      <c r="E9" s="61">
        <v>2</v>
      </c>
      <c r="F9" s="49">
        <v>2</v>
      </c>
      <c r="G9" s="61">
        <v>0</v>
      </c>
      <c r="H9" s="44">
        <v>0</v>
      </c>
      <c r="I9" s="61"/>
      <c r="J9" s="49">
        <v>11</v>
      </c>
      <c r="K9" s="5">
        <v>4</v>
      </c>
      <c r="L9" s="42">
        <v>0.023821990740740737</v>
      </c>
      <c r="M9" s="6" t="s">
        <v>0</v>
      </c>
      <c r="N9" s="31">
        <v>11</v>
      </c>
      <c r="O9" s="5">
        <v>9</v>
      </c>
      <c r="P9" s="45">
        <v>3</v>
      </c>
      <c r="Q9" s="42">
        <v>0.01886400462962963</v>
      </c>
      <c r="R9" s="31">
        <v>4</v>
      </c>
      <c r="S9" s="31">
        <v>1</v>
      </c>
      <c r="T9" s="5">
        <f>SUM(N9,S9)</f>
        <v>12</v>
      </c>
      <c r="U9" s="6" t="s">
        <v>81</v>
      </c>
      <c r="V9" s="6" t="s">
        <v>7</v>
      </c>
      <c r="W9" s="5">
        <v>3</v>
      </c>
      <c r="X9" s="42">
        <v>0.019102546296296295</v>
      </c>
      <c r="Y9" s="6" t="s">
        <v>0</v>
      </c>
      <c r="Z9" s="31">
        <v>11</v>
      </c>
      <c r="AA9" s="5">
        <f>Z9+T9</f>
        <v>23</v>
      </c>
      <c r="AB9" s="5">
        <v>4</v>
      </c>
      <c r="AC9" s="5">
        <v>10</v>
      </c>
      <c r="AD9" s="5">
        <v>3</v>
      </c>
      <c r="AE9" s="42">
        <v>0.01960324074074074</v>
      </c>
      <c r="AF9" s="5">
        <v>3</v>
      </c>
      <c r="AG9" s="31">
        <v>11</v>
      </c>
      <c r="AH9" s="5">
        <f>AG9+AA9</f>
        <v>34</v>
      </c>
      <c r="AI9" s="40" t="s">
        <v>12</v>
      </c>
      <c r="AJ9" s="39">
        <v>1</v>
      </c>
      <c r="AK9" s="55">
        <f>SUM(AD9,K9,P9,W9)</f>
        <v>13</v>
      </c>
      <c r="AL9" s="32"/>
    </row>
    <row r="10" spans="1:38" s="75" customFormat="1" ht="18" customHeight="1">
      <c r="A10" s="88" t="s">
        <v>57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90"/>
      <c r="AL10" s="74"/>
    </row>
    <row r="11" spans="1:38" s="4" customFormat="1" ht="18" customHeight="1">
      <c r="A11" s="35">
        <v>29</v>
      </c>
      <c r="B11" s="3" t="s">
        <v>66</v>
      </c>
      <c r="C11" s="38" t="s">
        <v>49</v>
      </c>
      <c r="D11" s="1" t="s">
        <v>13</v>
      </c>
      <c r="E11" s="61">
        <v>8</v>
      </c>
      <c r="F11" s="49">
        <v>8</v>
      </c>
      <c r="G11" s="61">
        <v>1</v>
      </c>
      <c r="H11" s="44">
        <v>0.00412337962962963</v>
      </c>
      <c r="I11" s="61">
        <v>1</v>
      </c>
      <c r="J11" s="49">
        <v>1</v>
      </c>
      <c r="K11" s="5">
        <v>5</v>
      </c>
      <c r="L11" s="42">
        <v>0.020645486111111114</v>
      </c>
      <c r="M11" s="6" t="s">
        <v>1</v>
      </c>
      <c r="N11" s="31">
        <v>62</v>
      </c>
      <c r="O11" s="5">
        <v>2</v>
      </c>
      <c r="P11" s="45">
        <v>5</v>
      </c>
      <c r="Q11" s="42">
        <v>0.01981701388888889</v>
      </c>
      <c r="R11" s="76">
        <v>1</v>
      </c>
      <c r="S11" s="31">
        <v>80</v>
      </c>
      <c r="T11" s="5">
        <f aca="true" t="shared" si="0" ref="T11:T18">SUM(N11,S11)</f>
        <v>142</v>
      </c>
      <c r="U11" s="6" t="s">
        <v>80</v>
      </c>
      <c r="V11" s="6" t="s">
        <v>2</v>
      </c>
      <c r="W11" s="5">
        <v>5</v>
      </c>
      <c r="X11" s="42">
        <v>0.01958333333333333</v>
      </c>
      <c r="Y11" s="6" t="s">
        <v>1</v>
      </c>
      <c r="Z11" s="31">
        <v>62</v>
      </c>
      <c r="AA11" s="5">
        <f aca="true" t="shared" si="1" ref="AA11:AA18">Z11+T11</f>
        <v>204</v>
      </c>
      <c r="AB11" s="6" t="s">
        <v>1</v>
      </c>
      <c r="AC11" s="5">
        <v>2</v>
      </c>
      <c r="AD11" s="5">
        <v>5</v>
      </c>
      <c r="AE11" s="42">
        <v>0.020861574074074074</v>
      </c>
      <c r="AF11" s="6" t="s">
        <v>2</v>
      </c>
      <c r="AG11" s="31">
        <v>80</v>
      </c>
      <c r="AH11" s="5">
        <f aca="true" t="shared" si="2" ref="AH11:AH18">AG11+AA11</f>
        <v>284</v>
      </c>
      <c r="AI11" s="40" t="s">
        <v>2</v>
      </c>
      <c r="AJ11" s="39">
        <v>80</v>
      </c>
      <c r="AK11" s="55">
        <f aca="true" t="shared" si="3" ref="AK11:AK18">SUM(AD11,K11,P11,W11)</f>
        <v>20</v>
      </c>
      <c r="AL11" s="32"/>
    </row>
    <row r="12" spans="1:38" s="26" customFormat="1" ht="15.75">
      <c r="A12" s="35">
        <v>58</v>
      </c>
      <c r="B12" s="3" t="s">
        <v>14</v>
      </c>
      <c r="C12" s="38" t="s">
        <v>64</v>
      </c>
      <c r="D12" s="1" t="s">
        <v>65</v>
      </c>
      <c r="E12" s="61">
        <v>5</v>
      </c>
      <c r="F12" s="49">
        <v>5</v>
      </c>
      <c r="G12" s="61">
        <v>1</v>
      </c>
      <c r="H12" s="70">
        <v>0.004358101851851852</v>
      </c>
      <c r="I12" s="61">
        <v>5</v>
      </c>
      <c r="J12" s="49">
        <v>5</v>
      </c>
      <c r="K12" s="5">
        <v>5</v>
      </c>
      <c r="L12" s="42">
        <v>0.020401041666666668</v>
      </c>
      <c r="M12" s="6" t="s">
        <v>2</v>
      </c>
      <c r="N12" s="31">
        <v>80</v>
      </c>
      <c r="O12" s="5">
        <v>1</v>
      </c>
      <c r="P12" s="45">
        <v>5</v>
      </c>
      <c r="Q12" s="42">
        <v>0.02033136574074074</v>
      </c>
      <c r="R12" s="76">
        <v>2</v>
      </c>
      <c r="S12" s="31">
        <v>62</v>
      </c>
      <c r="T12" s="5">
        <f t="shared" si="0"/>
        <v>142</v>
      </c>
      <c r="U12" s="6" t="s">
        <v>80</v>
      </c>
      <c r="V12" s="6" t="s">
        <v>1</v>
      </c>
      <c r="W12" s="5">
        <v>5</v>
      </c>
      <c r="X12" s="44">
        <v>0.019576620370370373</v>
      </c>
      <c r="Y12" s="6" t="s">
        <v>2</v>
      </c>
      <c r="Z12" s="31">
        <v>80</v>
      </c>
      <c r="AA12" s="5">
        <f t="shared" si="1"/>
        <v>222</v>
      </c>
      <c r="AB12" s="6" t="s">
        <v>2</v>
      </c>
      <c r="AC12" s="61">
        <v>1</v>
      </c>
      <c r="AD12" s="5">
        <v>1</v>
      </c>
      <c r="AE12" s="42">
        <v>0.00399375</v>
      </c>
      <c r="AF12" s="6" t="s">
        <v>19</v>
      </c>
      <c r="AG12" s="31">
        <v>27</v>
      </c>
      <c r="AH12" s="5">
        <f t="shared" si="2"/>
        <v>249</v>
      </c>
      <c r="AI12" s="40" t="s">
        <v>1</v>
      </c>
      <c r="AJ12" s="39">
        <v>62</v>
      </c>
      <c r="AK12" s="55">
        <f t="shared" si="3"/>
        <v>16</v>
      </c>
      <c r="AL12" s="32"/>
    </row>
    <row r="13" spans="1:38" s="26" customFormat="1" ht="16.5" customHeight="1">
      <c r="A13" s="35">
        <v>42</v>
      </c>
      <c r="B13" s="3" t="s">
        <v>72</v>
      </c>
      <c r="C13" s="38" t="s">
        <v>73</v>
      </c>
      <c r="D13" s="1" t="s">
        <v>13</v>
      </c>
      <c r="E13" s="61">
        <v>6</v>
      </c>
      <c r="F13" s="49">
        <v>6</v>
      </c>
      <c r="G13" s="61">
        <v>1</v>
      </c>
      <c r="H13" s="70">
        <v>0.00447025462962963</v>
      </c>
      <c r="I13" s="61">
        <v>7</v>
      </c>
      <c r="J13" s="49">
        <v>7</v>
      </c>
      <c r="K13" s="5">
        <v>5</v>
      </c>
      <c r="L13" s="42">
        <v>0.021241319444444445</v>
      </c>
      <c r="M13" s="6" t="s">
        <v>12</v>
      </c>
      <c r="N13" s="31">
        <v>37</v>
      </c>
      <c r="O13" s="5">
        <v>5</v>
      </c>
      <c r="P13" s="45">
        <v>5</v>
      </c>
      <c r="Q13" s="42">
        <v>0.02094212962962963</v>
      </c>
      <c r="R13" s="76">
        <v>3</v>
      </c>
      <c r="S13" s="31">
        <v>48</v>
      </c>
      <c r="T13" s="5">
        <f t="shared" si="0"/>
        <v>85</v>
      </c>
      <c r="U13" s="6" t="s">
        <v>0</v>
      </c>
      <c r="V13" s="6" t="s">
        <v>0</v>
      </c>
      <c r="W13" s="5">
        <v>5</v>
      </c>
      <c r="X13" s="42">
        <v>0.021414930555555555</v>
      </c>
      <c r="Y13" s="6" t="s">
        <v>12</v>
      </c>
      <c r="Z13" s="31">
        <v>37</v>
      </c>
      <c r="AA13" s="5">
        <f t="shared" si="1"/>
        <v>122</v>
      </c>
      <c r="AB13" s="6" t="s">
        <v>0</v>
      </c>
      <c r="AC13" s="5">
        <v>3</v>
      </c>
      <c r="AD13" s="5">
        <v>4</v>
      </c>
      <c r="AE13" s="42">
        <v>0.026099305555555553</v>
      </c>
      <c r="AF13" s="6" t="s">
        <v>12</v>
      </c>
      <c r="AG13" s="31">
        <v>37</v>
      </c>
      <c r="AH13" s="5">
        <f t="shared" si="2"/>
        <v>159</v>
      </c>
      <c r="AI13" s="40" t="s">
        <v>0</v>
      </c>
      <c r="AJ13" s="39">
        <v>48</v>
      </c>
      <c r="AK13" s="55">
        <f t="shared" si="3"/>
        <v>19</v>
      </c>
      <c r="AL13" s="32"/>
    </row>
    <row r="14" spans="1:38" s="26" customFormat="1" ht="16.5" customHeight="1">
      <c r="A14" s="62">
        <v>85</v>
      </c>
      <c r="B14" s="63" t="s">
        <v>14</v>
      </c>
      <c r="C14" s="64" t="s">
        <v>61</v>
      </c>
      <c r="D14" s="1" t="s">
        <v>20</v>
      </c>
      <c r="E14" s="61">
        <v>3</v>
      </c>
      <c r="F14" s="49">
        <v>3</v>
      </c>
      <c r="G14" s="61">
        <v>1</v>
      </c>
      <c r="H14" s="70">
        <v>0.004807638888888889</v>
      </c>
      <c r="I14" s="61">
        <v>10</v>
      </c>
      <c r="J14" s="49">
        <v>10</v>
      </c>
      <c r="K14" s="5">
        <v>5</v>
      </c>
      <c r="L14" s="42">
        <v>0.022578819444444443</v>
      </c>
      <c r="M14" s="6" t="s">
        <v>19</v>
      </c>
      <c r="N14" s="31">
        <v>27</v>
      </c>
      <c r="O14" s="5">
        <v>7</v>
      </c>
      <c r="P14" s="45">
        <v>5</v>
      </c>
      <c r="Q14" s="42">
        <v>0.022613888888888888</v>
      </c>
      <c r="R14" s="76">
        <v>5</v>
      </c>
      <c r="S14" s="31">
        <v>27</v>
      </c>
      <c r="T14" s="5">
        <f t="shared" si="0"/>
        <v>54</v>
      </c>
      <c r="U14" s="6" t="s">
        <v>46</v>
      </c>
      <c r="V14" s="6" t="s">
        <v>36</v>
      </c>
      <c r="W14" s="5">
        <v>4</v>
      </c>
      <c r="X14" s="42">
        <v>0.018032523148148148</v>
      </c>
      <c r="Y14" s="6" t="s">
        <v>19</v>
      </c>
      <c r="Z14" s="31">
        <v>27</v>
      </c>
      <c r="AA14" s="5">
        <f t="shared" si="1"/>
        <v>81</v>
      </c>
      <c r="AB14" s="6" t="s">
        <v>19</v>
      </c>
      <c r="AC14" s="5">
        <v>7</v>
      </c>
      <c r="AD14" s="5">
        <v>5</v>
      </c>
      <c r="AE14" s="42">
        <v>0.021669791666666664</v>
      </c>
      <c r="AF14" s="6" t="s">
        <v>1</v>
      </c>
      <c r="AG14" s="31">
        <v>62</v>
      </c>
      <c r="AH14" s="5">
        <f t="shared" si="2"/>
        <v>143</v>
      </c>
      <c r="AI14" s="40" t="s">
        <v>12</v>
      </c>
      <c r="AJ14" s="39">
        <v>37</v>
      </c>
      <c r="AK14" s="55">
        <f t="shared" si="3"/>
        <v>19</v>
      </c>
      <c r="AL14" s="32"/>
    </row>
    <row r="15" spans="1:38" s="4" customFormat="1" ht="18" customHeight="1">
      <c r="A15" s="35">
        <v>44</v>
      </c>
      <c r="B15" s="3" t="s">
        <v>11</v>
      </c>
      <c r="C15" s="71" t="s">
        <v>51</v>
      </c>
      <c r="D15" s="1" t="s">
        <v>52</v>
      </c>
      <c r="E15" s="61">
        <v>7</v>
      </c>
      <c r="F15" s="49">
        <v>7</v>
      </c>
      <c r="G15" s="61">
        <v>1</v>
      </c>
      <c r="H15" s="44" t="s">
        <v>77</v>
      </c>
      <c r="I15" s="61">
        <v>9</v>
      </c>
      <c r="J15" s="49">
        <v>9</v>
      </c>
      <c r="K15" s="5">
        <v>4</v>
      </c>
      <c r="L15" s="42">
        <v>0.017469791666666668</v>
      </c>
      <c r="M15" s="6" t="s">
        <v>40</v>
      </c>
      <c r="N15" s="31">
        <v>17</v>
      </c>
      <c r="O15" s="5">
        <v>8</v>
      </c>
      <c r="P15" s="45">
        <v>5</v>
      </c>
      <c r="Q15" s="42">
        <v>0.022249652777777778</v>
      </c>
      <c r="R15" s="76">
        <v>4</v>
      </c>
      <c r="S15" s="31">
        <v>37</v>
      </c>
      <c r="T15" s="5">
        <f t="shared" si="0"/>
        <v>54</v>
      </c>
      <c r="U15" s="6" t="s">
        <v>46</v>
      </c>
      <c r="V15" s="6" t="s">
        <v>40</v>
      </c>
      <c r="W15" s="5">
        <v>1</v>
      </c>
      <c r="X15" s="42">
        <v>0.005792824074074074</v>
      </c>
      <c r="Y15" s="6" t="s">
        <v>40</v>
      </c>
      <c r="Z15" s="31">
        <v>17</v>
      </c>
      <c r="AA15" s="5">
        <f t="shared" si="1"/>
        <v>71</v>
      </c>
      <c r="AB15" s="6" t="s">
        <v>40</v>
      </c>
      <c r="AC15" s="5">
        <v>8</v>
      </c>
      <c r="AD15" s="5">
        <v>4</v>
      </c>
      <c r="AE15" s="42">
        <v>0.01737800925925926</v>
      </c>
      <c r="AF15" s="6" t="s">
        <v>0</v>
      </c>
      <c r="AG15" s="31">
        <v>48</v>
      </c>
      <c r="AH15" s="5">
        <f t="shared" si="2"/>
        <v>119</v>
      </c>
      <c r="AI15" s="40" t="s">
        <v>19</v>
      </c>
      <c r="AJ15" s="39">
        <v>27</v>
      </c>
      <c r="AK15" s="55">
        <f t="shared" si="3"/>
        <v>14</v>
      </c>
      <c r="AL15" s="32"/>
    </row>
    <row r="16" spans="1:38" s="4" customFormat="1" ht="18" customHeight="1">
      <c r="A16" s="59">
        <v>88</v>
      </c>
      <c r="B16" s="60" t="s">
        <v>62</v>
      </c>
      <c r="C16" s="71" t="s">
        <v>63</v>
      </c>
      <c r="D16" s="25" t="s">
        <v>13</v>
      </c>
      <c r="E16" s="65">
        <v>2</v>
      </c>
      <c r="F16" s="67">
        <v>2</v>
      </c>
      <c r="G16" s="65">
        <v>1</v>
      </c>
      <c r="H16" s="69">
        <v>0.004508912037037037</v>
      </c>
      <c r="I16" s="65">
        <v>8</v>
      </c>
      <c r="J16" s="67">
        <v>8</v>
      </c>
      <c r="K16" s="5">
        <v>5</v>
      </c>
      <c r="L16" s="42">
        <v>0.02095185185185185</v>
      </c>
      <c r="M16" s="6" t="s">
        <v>0</v>
      </c>
      <c r="N16" s="31">
        <v>48</v>
      </c>
      <c r="O16" s="5">
        <v>4</v>
      </c>
      <c r="P16" s="45" t="s">
        <v>78</v>
      </c>
      <c r="Q16" s="42">
        <v>0</v>
      </c>
      <c r="R16" s="76">
        <v>6</v>
      </c>
      <c r="S16" s="31">
        <v>0</v>
      </c>
      <c r="T16" s="5">
        <f t="shared" si="0"/>
        <v>48</v>
      </c>
      <c r="U16" s="6" t="s">
        <v>40</v>
      </c>
      <c r="V16" s="6" t="s">
        <v>8</v>
      </c>
      <c r="W16" s="5">
        <v>5</v>
      </c>
      <c r="X16" s="42">
        <v>0.02048796296296296</v>
      </c>
      <c r="Y16" s="6" t="s">
        <v>0</v>
      </c>
      <c r="Z16" s="31">
        <v>48</v>
      </c>
      <c r="AA16" s="5">
        <f t="shared" si="1"/>
        <v>96</v>
      </c>
      <c r="AB16" s="6" t="s">
        <v>12</v>
      </c>
      <c r="AC16" s="5">
        <v>5</v>
      </c>
      <c r="AD16" s="5">
        <v>0</v>
      </c>
      <c r="AE16" s="42">
        <v>0</v>
      </c>
      <c r="AF16" s="6" t="s">
        <v>40</v>
      </c>
      <c r="AG16" s="31">
        <v>17</v>
      </c>
      <c r="AH16" s="5">
        <f t="shared" si="2"/>
        <v>113</v>
      </c>
      <c r="AI16" s="40" t="s">
        <v>40</v>
      </c>
      <c r="AJ16" s="39">
        <v>17</v>
      </c>
      <c r="AK16" s="55">
        <f t="shared" si="3"/>
        <v>10</v>
      </c>
      <c r="AL16" s="32"/>
    </row>
    <row r="17" spans="1:38" s="26" customFormat="1" ht="15.75">
      <c r="A17" s="62">
        <v>79</v>
      </c>
      <c r="B17" s="63" t="s">
        <v>58</v>
      </c>
      <c r="C17" s="64" t="s">
        <v>59</v>
      </c>
      <c r="D17" s="1" t="s">
        <v>13</v>
      </c>
      <c r="E17" s="61">
        <v>4</v>
      </c>
      <c r="F17" s="49">
        <v>4</v>
      </c>
      <c r="G17" s="61">
        <v>1</v>
      </c>
      <c r="H17" s="70">
        <v>0.004280439814814815</v>
      </c>
      <c r="I17" s="61">
        <v>2</v>
      </c>
      <c r="J17" s="49">
        <v>2</v>
      </c>
      <c r="K17" s="5">
        <v>2</v>
      </c>
      <c r="L17" s="42">
        <v>0.008019444444444445</v>
      </c>
      <c r="M17" s="6" t="s">
        <v>36</v>
      </c>
      <c r="N17" s="31">
        <v>9</v>
      </c>
      <c r="O17" s="5">
        <v>10</v>
      </c>
      <c r="P17" s="45" t="s">
        <v>45</v>
      </c>
      <c r="Q17" s="42">
        <v>0</v>
      </c>
      <c r="R17" s="76">
        <v>7</v>
      </c>
      <c r="S17" s="31">
        <v>0</v>
      </c>
      <c r="T17" s="5">
        <f t="shared" si="0"/>
        <v>9</v>
      </c>
      <c r="U17" s="6" t="s">
        <v>36</v>
      </c>
      <c r="V17" s="6" t="s">
        <v>5</v>
      </c>
      <c r="W17" s="61" t="s">
        <v>45</v>
      </c>
      <c r="X17" s="42">
        <v>0</v>
      </c>
      <c r="Y17" s="6" t="s">
        <v>36</v>
      </c>
      <c r="Z17" s="31">
        <v>0</v>
      </c>
      <c r="AA17" s="5">
        <f t="shared" si="1"/>
        <v>9</v>
      </c>
      <c r="AB17" s="6" t="s">
        <v>36</v>
      </c>
      <c r="AC17" s="5">
        <v>11</v>
      </c>
      <c r="AD17" s="61" t="s">
        <v>45</v>
      </c>
      <c r="AE17" s="42">
        <v>0</v>
      </c>
      <c r="AF17" s="6" t="s">
        <v>36</v>
      </c>
      <c r="AG17" s="31">
        <v>0</v>
      </c>
      <c r="AH17" s="5">
        <f t="shared" si="2"/>
        <v>9</v>
      </c>
      <c r="AI17" s="40" t="s">
        <v>36</v>
      </c>
      <c r="AJ17" s="39">
        <v>0</v>
      </c>
      <c r="AK17" s="55">
        <f t="shared" si="3"/>
        <v>2</v>
      </c>
      <c r="AL17" s="32"/>
    </row>
    <row r="18" spans="1:38" s="26" customFormat="1" ht="15.75" customHeight="1">
      <c r="A18" s="35">
        <v>27</v>
      </c>
      <c r="B18" s="3" t="s">
        <v>67</v>
      </c>
      <c r="C18" s="38" t="s">
        <v>68</v>
      </c>
      <c r="D18" s="1" t="s">
        <v>20</v>
      </c>
      <c r="E18" s="61">
        <v>1</v>
      </c>
      <c r="F18" s="49">
        <v>1</v>
      </c>
      <c r="G18" s="61" t="s">
        <v>45</v>
      </c>
      <c r="H18" s="70">
        <v>0</v>
      </c>
      <c r="I18" s="61">
        <v>12</v>
      </c>
      <c r="J18" s="49">
        <v>12</v>
      </c>
      <c r="K18" s="61" t="s">
        <v>45</v>
      </c>
      <c r="L18" s="42">
        <v>0</v>
      </c>
      <c r="M18" s="6" t="s">
        <v>8</v>
      </c>
      <c r="N18" s="31">
        <v>0</v>
      </c>
      <c r="O18" s="5">
        <v>12</v>
      </c>
      <c r="P18" s="45" t="s">
        <v>45</v>
      </c>
      <c r="Q18" s="42">
        <v>0</v>
      </c>
      <c r="R18" s="76">
        <v>8</v>
      </c>
      <c r="S18" s="31">
        <v>0</v>
      </c>
      <c r="T18" s="5">
        <f t="shared" si="0"/>
        <v>0</v>
      </c>
      <c r="U18" s="6" t="s">
        <v>8</v>
      </c>
      <c r="V18" s="6" t="s">
        <v>4</v>
      </c>
      <c r="W18" s="61" t="s">
        <v>45</v>
      </c>
      <c r="X18" s="42">
        <v>0</v>
      </c>
      <c r="Y18" s="6" t="s">
        <v>8</v>
      </c>
      <c r="Z18" s="31">
        <v>0</v>
      </c>
      <c r="AA18" s="5">
        <f t="shared" si="1"/>
        <v>0</v>
      </c>
      <c r="AB18" s="6" t="s">
        <v>8</v>
      </c>
      <c r="AC18" s="5">
        <v>12</v>
      </c>
      <c r="AD18" s="61" t="s">
        <v>45</v>
      </c>
      <c r="AE18" s="42">
        <v>0</v>
      </c>
      <c r="AF18" s="6" t="s">
        <v>8</v>
      </c>
      <c r="AG18" s="31">
        <v>0</v>
      </c>
      <c r="AH18" s="5">
        <f t="shared" si="2"/>
        <v>0</v>
      </c>
      <c r="AI18" s="40" t="s">
        <v>8</v>
      </c>
      <c r="AJ18" s="39">
        <v>0</v>
      </c>
      <c r="AK18" s="55">
        <f t="shared" si="3"/>
        <v>0</v>
      </c>
      <c r="AL18" s="32"/>
    </row>
    <row r="19" spans="1:38" ht="12.75">
      <c r="A19" s="83" t="s">
        <v>91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</row>
    <row r="20" spans="1:38" s="4" customFormat="1" ht="18" customHeight="1">
      <c r="A20" s="35">
        <v>29</v>
      </c>
      <c r="B20" s="3" t="s">
        <v>66</v>
      </c>
      <c r="C20" s="38" t="s">
        <v>49</v>
      </c>
      <c r="D20" s="1" t="s">
        <v>13</v>
      </c>
      <c r="E20" s="61">
        <v>8</v>
      </c>
      <c r="F20" s="49">
        <v>8</v>
      </c>
      <c r="G20" s="61">
        <v>1</v>
      </c>
      <c r="H20" s="44">
        <v>0.00412337962962963</v>
      </c>
      <c r="I20" s="61">
        <v>1</v>
      </c>
      <c r="J20" s="49">
        <v>1</v>
      </c>
      <c r="K20" s="5">
        <v>5</v>
      </c>
      <c r="L20" s="42">
        <v>0.020645486111111114</v>
      </c>
      <c r="M20" s="6" t="s">
        <v>1</v>
      </c>
      <c r="N20" s="31">
        <v>83</v>
      </c>
      <c r="O20" s="5">
        <v>2</v>
      </c>
      <c r="P20" s="45">
        <v>5</v>
      </c>
      <c r="Q20" s="42">
        <v>0.01981701388888889</v>
      </c>
      <c r="R20" s="31">
        <v>1</v>
      </c>
      <c r="S20" s="31">
        <v>100</v>
      </c>
      <c r="T20" s="5">
        <f aca="true" t="shared" si="4" ref="T20:T31">SUM(N20,S20)</f>
        <v>183</v>
      </c>
      <c r="U20" s="6" t="s">
        <v>2</v>
      </c>
      <c r="V20" s="6" t="s">
        <v>2</v>
      </c>
      <c r="W20" s="5">
        <v>5</v>
      </c>
      <c r="X20" s="42">
        <v>0.01958333333333333</v>
      </c>
      <c r="Y20" s="6" t="s">
        <v>1</v>
      </c>
      <c r="Z20" s="31">
        <v>83</v>
      </c>
      <c r="AA20" s="5">
        <f aca="true" t="shared" si="5" ref="AA20:AA31">Z20+T20</f>
        <v>266</v>
      </c>
      <c r="AB20" s="5">
        <v>2</v>
      </c>
      <c r="AC20" s="5">
        <v>2</v>
      </c>
      <c r="AD20" s="5">
        <v>5</v>
      </c>
      <c r="AE20" s="42">
        <v>0.020861574074074074</v>
      </c>
      <c r="AF20" s="5">
        <v>2</v>
      </c>
      <c r="AG20" s="31">
        <v>83</v>
      </c>
      <c r="AH20" s="5">
        <f aca="true" t="shared" si="6" ref="AH20:AH31">AG20+AA20</f>
        <v>349</v>
      </c>
      <c r="AI20" s="40" t="s">
        <v>2</v>
      </c>
      <c r="AJ20" s="39">
        <v>100</v>
      </c>
      <c r="AK20" s="55">
        <f aca="true" t="shared" si="7" ref="AK20:AK31">SUM(AD20,K20,P20,W20)</f>
        <v>20</v>
      </c>
      <c r="AL20" s="32"/>
    </row>
    <row r="21" spans="1:38" s="4" customFormat="1" ht="18" customHeight="1">
      <c r="A21" s="59">
        <v>58</v>
      </c>
      <c r="B21" s="60" t="s">
        <v>14</v>
      </c>
      <c r="C21" s="71" t="s">
        <v>64</v>
      </c>
      <c r="D21" s="25" t="s">
        <v>65</v>
      </c>
      <c r="E21" s="65">
        <v>5</v>
      </c>
      <c r="F21" s="67">
        <v>5</v>
      </c>
      <c r="G21" s="65">
        <v>1</v>
      </c>
      <c r="H21" s="69">
        <v>0.004358101851851852</v>
      </c>
      <c r="I21" s="65">
        <v>5</v>
      </c>
      <c r="J21" s="67">
        <v>5</v>
      </c>
      <c r="K21" s="5">
        <v>5</v>
      </c>
      <c r="L21" s="42">
        <v>0.020401041666666668</v>
      </c>
      <c r="M21" s="6" t="s">
        <v>2</v>
      </c>
      <c r="N21" s="31">
        <v>100</v>
      </c>
      <c r="O21" s="5">
        <v>1</v>
      </c>
      <c r="P21" s="45">
        <v>5</v>
      </c>
      <c r="Q21" s="42">
        <v>0.02033136574074074</v>
      </c>
      <c r="R21" s="31">
        <v>2</v>
      </c>
      <c r="S21" s="31">
        <v>83</v>
      </c>
      <c r="T21" s="5">
        <f t="shared" si="4"/>
        <v>183</v>
      </c>
      <c r="U21" s="6" t="s">
        <v>1</v>
      </c>
      <c r="V21" s="6" t="s">
        <v>1</v>
      </c>
      <c r="W21" s="5">
        <v>5</v>
      </c>
      <c r="X21" s="44">
        <v>0.019576620370370373</v>
      </c>
      <c r="Y21" s="6" t="s">
        <v>2</v>
      </c>
      <c r="Z21" s="31">
        <v>100</v>
      </c>
      <c r="AA21" s="5">
        <f t="shared" si="5"/>
        <v>283</v>
      </c>
      <c r="AB21" s="5">
        <v>1</v>
      </c>
      <c r="AC21" s="61">
        <v>1</v>
      </c>
      <c r="AD21" s="5">
        <v>1</v>
      </c>
      <c r="AE21" s="42">
        <v>0.00399375</v>
      </c>
      <c r="AF21" s="5">
        <v>9</v>
      </c>
      <c r="AG21" s="31">
        <v>20</v>
      </c>
      <c r="AH21" s="5">
        <f t="shared" si="6"/>
        <v>303</v>
      </c>
      <c r="AI21" s="40" t="s">
        <v>1</v>
      </c>
      <c r="AJ21" s="39">
        <v>83</v>
      </c>
      <c r="AK21" s="55">
        <f t="shared" si="7"/>
        <v>16</v>
      </c>
      <c r="AL21" s="32"/>
    </row>
    <row r="22" spans="1:38" s="4" customFormat="1" ht="18" customHeight="1">
      <c r="A22" s="35">
        <v>42</v>
      </c>
      <c r="B22" s="3" t="s">
        <v>72</v>
      </c>
      <c r="C22" s="71" t="s">
        <v>73</v>
      </c>
      <c r="D22" s="1" t="s">
        <v>13</v>
      </c>
      <c r="E22" s="61">
        <v>6</v>
      </c>
      <c r="F22" s="49">
        <v>6</v>
      </c>
      <c r="G22" s="61">
        <v>1</v>
      </c>
      <c r="H22" s="44">
        <v>0.00447025462962963</v>
      </c>
      <c r="I22" s="61">
        <v>7</v>
      </c>
      <c r="J22" s="49">
        <v>7</v>
      </c>
      <c r="K22" s="5">
        <v>5</v>
      </c>
      <c r="L22" s="42">
        <v>0.021241319444444445</v>
      </c>
      <c r="M22" s="6" t="s">
        <v>19</v>
      </c>
      <c r="N22" s="31">
        <v>50</v>
      </c>
      <c r="O22" s="5">
        <v>5</v>
      </c>
      <c r="P22" s="45">
        <v>5</v>
      </c>
      <c r="Q22" s="42">
        <v>0.02094212962962963</v>
      </c>
      <c r="R22" s="31">
        <v>3</v>
      </c>
      <c r="S22" s="31">
        <v>71</v>
      </c>
      <c r="T22" s="5">
        <f t="shared" si="4"/>
        <v>121</v>
      </c>
      <c r="U22" s="6" t="s">
        <v>0</v>
      </c>
      <c r="V22" s="6" t="s">
        <v>0</v>
      </c>
      <c r="W22" s="5">
        <v>5</v>
      </c>
      <c r="X22" s="42">
        <v>0.021414930555555555</v>
      </c>
      <c r="Y22" s="6" t="s">
        <v>12</v>
      </c>
      <c r="Z22" s="31">
        <v>60</v>
      </c>
      <c r="AA22" s="5">
        <f t="shared" si="5"/>
        <v>181</v>
      </c>
      <c r="AB22" s="5">
        <v>3</v>
      </c>
      <c r="AC22" s="5">
        <v>3</v>
      </c>
      <c r="AD22" s="5">
        <v>4</v>
      </c>
      <c r="AE22" s="42">
        <v>0.026099305555555553</v>
      </c>
      <c r="AF22" s="5">
        <v>6</v>
      </c>
      <c r="AG22" s="31">
        <v>42</v>
      </c>
      <c r="AH22" s="5">
        <f t="shared" si="6"/>
        <v>223</v>
      </c>
      <c r="AI22" s="40" t="s">
        <v>0</v>
      </c>
      <c r="AJ22" s="39">
        <v>71</v>
      </c>
      <c r="AK22" s="55">
        <f t="shared" si="7"/>
        <v>19</v>
      </c>
      <c r="AL22" s="32"/>
    </row>
    <row r="23" spans="1:38" s="4" customFormat="1" ht="18" customHeight="1">
      <c r="A23" s="35">
        <v>47</v>
      </c>
      <c r="B23" s="3" t="s">
        <v>50</v>
      </c>
      <c r="C23" s="25" t="s">
        <v>76</v>
      </c>
      <c r="D23" s="1" t="s">
        <v>48</v>
      </c>
      <c r="E23" s="61">
        <v>3</v>
      </c>
      <c r="F23" s="49">
        <v>3</v>
      </c>
      <c r="G23" s="61">
        <v>1</v>
      </c>
      <c r="H23" s="44">
        <v>0.004419675925925926</v>
      </c>
      <c r="I23" s="61">
        <v>6</v>
      </c>
      <c r="J23" s="49">
        <v>6</v>
      </c>
      <c r="K23" s="5">
        <v>5</v>
      </c>
      <c r="L23" s="42">
        <v>0.020895254629629628</v>
      </c>
      <c r="M23" s="6" t="s">
        <v>0</v>
      </c>
      <c r="N23" s="31">
        <v>71</v>
      </c>
      <c r="O23" s="5">
        <v>3</v>
      </c>
      <c r="P23" s="45">
        <v>5</v>
      </c>
      <c r="Q23" s="42">
        <v>0.02229722222222222</v>
      </c>
      <c r="R23" s="31">
        <v>6</v>
      </c>
      <c r="S23" s="31">
        <v>42</v>
      </c>
      <c r="T23" s="5">
        <f t="shared" si="4"/>
        <v>113</v>
      </c>
      <c r="U23" s="6" t="s">
        <v>12</v>
      </c>
      <c r="V23" s="6" t="s">
        <v>12</v>
      </c>
      <c r="W23" s="61" t="s">
        <v>53</v>
      </c>
      <c r="X23" s="42">
        <v>0</v>
      </c>
      <c r="Y23" s="6" t="s">
        <v>6</v>
      </c>
      <c r="Z23" s="31">
        <v>0</v>
      </c>
      <c r="AA23" s="5">
        <f t="shared" si="5"/>
        <v>113</v>
      </c>
      <c r="AB23" s="5">
        <v>6</v>
      </c>
      <c r="AC23" s="5">
        <v>6</v>
      </c>
      <c r="AD23" s="5">
        <v>5</v>
      </c>
      <c r="AE23" s="42">
        <v>0.020432175925925927</v>
      </c>
      <c r="AF23" s="5">
        <v>1</v>
      </c>
      <c r="AG23" s="31">
        <v>100</v>
      </c>
      <c r="AH23" s="5">
        <f t="shared" si="6"/>
        <v>213</v>
      </c>
      <c r="AI23" s="40" t="s">
        <v>12</v>
      </c>
      <c r="AJ23" s="39">
        <v>60</v>
      </c>
      <c r="AK23" s="55">
        <f t="shared" si="7"/>
        <v>15</v>
      </c>
      <c r="AL23" s="32"/>
    </row>
    <row r="24" spans="1:38" s="4" customFormat="1" ht="15.75">
      <c r="A24" s="73">
        <v>4</v>
      </c>
      <c r="B24" s="61" t="s">
        <v>38</v>
      </c>
      <c r="C24" s="1" t="s">
        <v>69</v>
      </c>
      <c r="D24" s="1" t="s">
        <v>13</v>
      </c>
      <c r="E24" s="66">
        <v>1</v>
      </c>
      <c r="F24" s="68">
        <v>1</v>
      </c>
      <c r="G24" s="66">
        <v>1</v>
      </c>
      <c r="H24" s="70">
        <v>0.004357407407407408</v>
      </c>
      <c r="I24" s="66">
        <v>4</v>
      </c>
      <c r="J24" s="68">
        <v>4</v>
      </c>
      <c r="K24" s="51">
        <v>5</v>
      </c>
      <c r="L24" s="52">
        <v>0.021804629629629632</v>
      </c>
      <c r="M24" s="53" t="s">
        <v>40</v>
      </c>
      <c r="N24" s="31">
        <v>42</v>
      </c>
      <c r="O24" s="51">
        <v>6</v>
      </c>
      <c r="P24" s="54">
        <v>5</v>
      </c>
      <c r="Q24" s="52">
        <v>0.02186666666666667</v>
      </c>
      <c r="R24" s="31">
        <v>4</v>
      </c>
      <c r="S24" s="31">
        <v>60</v>
      </c>
      <c r="T24" s="5">
        <f t="shared" si="4"/>
        <v>102</v>
      </c>
      <c r="U24" s="6" t="s">
        <v>19</v>
      </c>
      <c r="V24" s="6" t="s">
        <v>19</v>
      </c>
      <c r="W24" s="51">
        <v>5</v>
      </c>
      <c r="X24" s="72">
        <v>0.02168113425925926</v>
      </c>
      <c r="Y24" s="6" t="s">
        <v>19</v>
      </c>
      <c r="Z24" s="31">
        <v>50</v>
      </c>
      <c r="AA24" s="5">
        <f t="shared" si="5"/>
        <v>152</v>
      </c>
      <c r="AB24" s="5">
        <v>4</v>
      </c>
      <c r="AC24" s="5">
        <v>4</v>
      </c>
      <c r="AD24" s="51">
        <v>5</v>
      </c>
      <c r="AE24" s="52">
        <v>0.0218568287037037</v>
      </c>
      <c r="AF24" s="5">
        <v>4</v>
      </c>
      <c r="AG24" s="31">
        <v>60</v>
      </c>
      <c r="AH24" s="5">
        <f t="shared" si="6"/>
        <v>212</v>
      </c>
      <c r="AI24" s="40" t="s">
        <v>19</v>
      </c>
      <c r="AJ24" s="39">
        <v>50</v>
      </c>
      <c r="AK24" s="55">
        <f t="shared" si="7"/>
        <v>20</v>
      </c>
      <c r="AL24" s="56"/>
    </row>
    <row r="25" spans="1:38" s="26" customFormat="1" ht="15.75">
      <c r="A25" s="62">
        <v>85</v>
      </c>
      <c r="B25" s="63" t="s">
        <v>14</v>
      </c>
      <c r="C25" s="64" t="s">
        <v>61</v>
      </c>
      <c r="D25" s="1" t="s">
        <v>20</v>
      </c>
      <c r="E25" s="61">
        <v>3</v>
      </c>
      <c r="F25" s="49">
        <v>3</v>
      </c>
      <c r="G25" s="61">
        <v>1</v>
      </c>
      <c r="H25" s="70">
        <v>0.004807638888888889</v>
      </c>
      <c r="I25" s="61">
        <v>10</v>
      </c>
      <c r="J25" s="49">
        <v>10</v>
      </c>
      <c r="K25" s="5">
        <v>5</v>
      </c>
      <c r="L25" s="42">
        <v>0.022578819444444443</v>
      </c>
      <c r="M25" s="6" t="s">
        <v>36</v>
      </c>
      <c r="N25" s="31">
        <v>34</v>
      </c>
      <c r="O25" s="5">
        <v>7</v>
      </c>
      <c r="P25" s="45">
        <v>5</v>
      </c>
      <c r="Q25" s="42">
        <v>0.022613888888888888</v>
      </c>
      <c r="R25" s="31">
        <v>7</v>
      </c>
      <c r="S25" s="31">
        <v>34</v>
      </c>
      <c r="T25" s="5">
        <f t="shared" si="4"/>
        <v>68</v>
      </c>
      <c r="U25" s="6" t="s">
        <v>36</v>
      </c>
      <c r="V25" s="6" t="s">
        <v>36</v>
      </c>
      <c r="W25" s="5">
        <v>4</v>
      </c>
      <c r="X25" s="42">
        <v>0.018032523148148148</v>
      </c>
      <c r="Y25" s="6" t="s">
        <v>40</v>
      </c>
      <c r="Z25" s="31">
        <v>42</v>
      </c>
      <c r="AA25" s="5">
        <f t="shared" si="5"/>
        <v>110</v>
      </c>
      <c r="AB25" s="5">
        <v>7</v>
      </c>
      <c r="AC25" s="5">
        <v>7</v>
      </c>
      <c r="AD25" s="5">
        <v>5</v>
      </c>
      <c r="AE25" s="42">
        <v>0.021669791666666664</v>
      </c>
      <c r="AF25" s="5">
        <v>3</v>
      </c>
      <c r="AG25" s="31">
        <v>71</v>
      </c>
      <c r="AH25" s="5">
        <f t="shared" si="6"/>
        <v>181</v>
      </c>
      <c r="AI25" s="40" t="s">
        <v>40</v>
      </c>
      <c r="AJ25" s="39">
        <v>42</v>
      </c>
      <c r="AK25" s="55">
        <f t="shared" si="7"/>
        <v>19</v>
      </c>
      <c r="AL25" s="32"/>
    </row>
    <row r="26" spans="1:38" s="26" customFormat="1" ht="15.75">
      <c r="A26" s="35">
        <v>44</v>
      </c>
      <c r="B26" s="3" t="s">
        <v>11</v>
      </c>
      <c r="C26" s="38" t="s">
        <v>51</v>
      </c>
      <c r="D26" s="1" t="s">
        <v>52</v>
      </c>
      <c r="E26" s="61">
        <v>7</v>
      </c>
      <c r="F26" s="49">
        <v>7</v>
      </c>
      <c r="G26" s="61">
        <v>1</v>
      </c>
      <c r="H26" s="70" t="s">
        <v>77</v>
      </c>
      <c r="I26" s="61">
        <v>9</v>
      </c>
      <c r="J26" s="49">
        <v>9</v>
      </c>
      <c r="K26" s="5">
        <v>4</v>
      </c>
      <c r="L26" s="42">
        <v>0.017469791666666668</v>
      </c>
      <c r="M26" s="6" t="s">
        <v>8</v>
      </c>
      <c r="N26" s="31">
        <v>27</v>
      </c>
      <c r="O26" s="5">
        <v>8</v>
      </c>
      <c r="P26" s="45">
        <v>5</v>
      </c>
      <c r="Q26" s="42">
        <v>0.022249652777777778</v>
      </c>
      <c r="R26" s="31">
        <v>5</v>
      </c>
      <c r="S26" s="31">
        <v>50</v>
      </c>
      <c r="T26" s="5">
        <f t="shared" si="4"/>
        <v>77</v>
      </c>
      <c r="U26" s="6" t="s">
        <v>40</v>
      </c>
      <c r="V26" s="6" t="s">
        <v>40</v>
      </c>
      <c r="W26" s="5">
        <v>1</v>
      </c>
      <c r="X26" s="42">
        <v>0.005792824074074074</v>
      </c>
      <c r="Y26" s="6" t="s">
        <v>7</v>
      </c>
      <c r="Z26" s="31">
        <v>20</v>
      </c>
      <c r="AA26" s="5">
        <f t="shared" si="5"/>
        <v>97</v>
      </c>
      <c r="AB26" s="5">
        <v>8</v>
      </c>
      <c r="AC26" s="5">
        <v>8</v>
      </c>
      <c r="AD26" s="5">
        <v>4</v>
      </c>
      <c r="AE26" s="42">
        <v>0.01737800925925926</v>
      </c>
      <c r="AF26" s="5">
        <v>5</v>
      </c>
      <c r="AG26" s="31">
        <v>50</v>
      </c>
      <c r="AH26" s="5">
        <f t="shared" si="6"/>
        <v>147</v>
      </c>
      <c r="AI26" s="40" t="s">
        <v>36</v>
      </c>
      <c r="AJ26" s="39">
        <v>34</v>
      </c>
      <c r="AK26" s="55">
        <f t="shared" si="7"/>
        <v>14</v>
      </c>
      <c r="AL26" s="32"/>
    </row>
    <row r="27" spans="1:38" s="26" customFormat="1" ht="15.75">
      <c r="A27" s="35">
        <v>88</v>
      </c>
      <c r="B27" s="3" t="s">
        <v>62</v>
      </c>
      <c r="C27" s="38" t="s">
        <v>63</v>
      </c>
      <c r="D27" s="1" t="s">
        <v>13</v>
      </c>
      <c r="E27" s="61">
        <v>2</v>
      </c>
      <c r="F27" s="49">
        <v>2</v>
      </c>
      <c r="G27" s="61">
        <v>1</v>
      </c>
      <c r="H27" s="70">
        <v>0.004508912037037037</v>
      </c>
      <c r="I27" s="61">
        <v>8</v>
      </c>
      <c r="J27" s="49">
        <v>8</v>
      </c>
      <c r="K27" s="5">
        <v>5</v>
      </c>
      <c r="L27" s="42">
        <v>0.02095185185185185</v>
      </c>
      <c r="M27" s="6" t="s">
        <v>12</v>
      </c>
      <c r="N27" s="31">
        <v>60</v>
      </c>
      <c r="O27" s="5">
        <v>4</v>
      </c>
      <c r="P27" s="45" t="s">
        <v>78</v>
      </c>
      <c r="Q27" s="42">
        <v>0</v>
      </c>
      <c r="R27" s="46">
        <v>10</v>
      </c>
      <c r="S27" s="31">
        <v>0</v>
      </c>
      <c r="T27" s="5">
        <f t="shared" si="4"/>
        <v>60</v>
      </c>
      <c r="U27" s="6" t="s">
        <v>8</v>
      </c>
      <c r="V27" s="6" t="s">
        <v>8</v>
      </c>
      <c r="W27" s="5">
        <v>5</v>
      </c>
      <c r="X27" s="42">
        <v>0.02048796296296296</v>
      </c>
      <c r="Y27" s="6" t="s">
        <v>0</v>
      </c>
      <c r="Z27" s="31">
        <v>71</v>
      </c>
      <c r="AA27" s="5">
        <f t="shared" si="5"/>
        <v>131</v>
      </c>
      <c r="AB27" s="5">
        <v>5</v>
      </c>
      <c r="AC27" s="5">
        <v>5</v>
      </c>
      <c r="AD27" s="5">
        <v>0</v>
      </c>
      <c r="AE27" s="42">
        <v>0</v>
      </c>
      <c r="AF27" s="5">
        <v>10</v>
      </c>
      <c r="AG27" s="31">
        <v>13</v>
      </c>
      <c r="AH27" s="5">
        <f t="shared" si="6"/>
        <v>144</v>
      </c>
      <c r="AI27" s="40" t="s">
        <v>8</v>
      </c>
      <c r="AJ27" s="39">
        <v>27</v>
      </c>
      <c r="AK27" s="55">
        <f t="shared" si="7"/>
        <v>10</v>
      </c>
      <c r="AL27" s="32"/>
    </row>
    <row r="28" spans="1:38" s="26" customFormat="1" ht="15.75">
      <c r="A28" s="35">
        <v>30</v>
      </c>
      <c r="B28" s="3" t="s">
        <v>41</v>
      </c>
      <c r="C28" s="1" t="s">
        <v>60</v>
      </c>
      <c r="D28" s="1" t="s">
        <v>20</v>
      </c>
      <c r="E28" s="61">
        <v>2</v>
      </c>
      <c r="F28" s="49">
        <v>2</v>
      </c>
      <c r="G28" s="61">
        <v>0</v>
      </c>
      <c r="H28" s="70">
        <v>0</v>
      </c>
      <c r="I28" s="61">
        <v>11</v>
      </c>
      <c r="J28" s="49">
        <v>11</v>
      </c>
      <c r="K28" s="5">
        <v>4</v>
      </c>
      <c r="L28" s="42">
        <v>0.023821990740740737</v>
      </c>
      <c r="M28" s="6" t="s">
        <v>7</v>
      </c>
      <c r="N28" s="31">
        <v>20</v>
      </c>
      <c r="O28" s="5">
        <v>9</v>
      </c>
      <c r="P28" s="45">
        <v>3</v>
      </c>
      <c r="Q28" s="42">
        <v>0.01886400462962963</v>
      </c>
      <c r="R28" s="31">
        <v>9</v>
      </c>
      <c r="S28" s="31">
        <v>20</v>
      </c>
      <c r="T28" s="5">
        <f t="shared" si="4"/>
        <v>40</v>
      </c>
      <c r="U28" s="6" t="s">
        <v>7</v>
      </c>
      <c r="V28" s="6" t="s">
        <v>7</v>
      </c>
      <c r="W28" s="5">
        <v>3</v>
      </c>
      <c r="X28" s="42">
        <v>0.019102546296296295</v>
      </c>
      <c r="Y28" s="6" t="s">
        <v>8</v>
      </c>
      <c r="Z28" s="31">
        <v>27</v>
      </c>
      <c r="AA28" s="5">
        <f t="shared" si="5"/>
        <v>67</v>
      </c>
      <c r="AB28" s="5">
        <v>10</v>
      </c>
      <c r="AC28" s="5">
        <v>10</v>
      </c>
      <c r="AD28" s="5">
        <v>3</v>
      </c>
      <c r="AE28" s="42">
        <v>0.01960324074074074</v>
      </c>
      <c r="AF28" s="5">
        <v>7</v>
      </c>
      <c r="AG28" s="31">
        <v>34</v>
      </c>
      <c r="AH28" s="5">
        <f t="shared" si="6"/>
        <v>101</v>
      </c>
      <c r="AI28" s="40" t="s">
        <v>7</v>
      </c>
      <c r="AJ28" s="39">
        <v>20</v>
      </c>
      <c r="AK28" s="55">
        <f t="shared" si="7"/>
        <v>13</v>
      </c>
      <c r="AL28" s="32"/>
    </row>
    <row r="29" spans="1:38" s="26" customFormat="1" ht="15.75">
      <c r="A29" s="35">
        <v>60</v>
      </c>
      <c r="B29" s="3" t="s">
        <v>70</v>
      </c>
      <c r="C29" s="1" t="s">
        <v>71</v>
      </c>
      <c r="D29" s="1" t="s">
        <v>13</v>
      </c>
      <c r="E29" s="61">
        <v>4</v>
      </c>
      <c r="F29" s="49">
        <v>4</v>
      </c>
      <c r="G29" s="61">
        <v>1</v>
      </c>
      <c r="H29" s="70">
        <v>0.004337037037037037</v>
      </c>
      <c r="I29" s="61">
        <v>3</v>
      </c>
      <c r="J29" s="49">
        <v>3</v>
      </c>
      <c r="K29" s="5">
        <v>2</v>
      </c>
      <c r="L29" s="42">
        <v>0.021202314814814813</v>
      </c>
      <c r="M29" s="6" t="s">
        <v>5</v>
      </c>
      <c r="N29" s="31">
        <v>7</v>
      </c>
      <c r="O29" s="5">
        <v>11</v>
      </c>
      <c r="P29" s="45">
        <v>3</v>
      </c>
      <c r="Q29" s="42">
        <v>0.013858680555555553</v>
      </c>
      <c r="R29" s="31">
        <v>8</v>
      </c>
      <c r="S29" s="31">
        <v>27</v>
      </c>
      <c r="T29" s="5">
        <f t="shared" si="4"/>
        <v>34</v>
      </c>
      <c r="U29" s="6" t="s">
        <v>6</v>
      </c>
      <c r="V29" s="6" t="s">
        <v>6</v>
      </c>
      <c r="W29" s="5">
        <v>4</v>
      </c>
      <c r="X29" s="42">
        <v>0.018780671296296295</v>
      </c>
      <c r="Y29" s="6" t="s">
        <v>36</v>
      </c>
      <c r="Z29" s="31">
        <v>34</v>
      </c>
      <c r="AA29" s="5">
        <f t="shared" si="5"/>
        <v>68</v>
      </c>
      <c r="AB29" s="5">
        <v>9</v>
      </c>
      <c r="AC29" s="5">
        <v>9</v>
      </c>
      <c r="AD29" s="5">
        <v>2</v>
      </c>
      <c r="AE29" s="42">
        <v>0.00889710648148148</v>
      </c>
      <c r="AF29" s="5">
        <v>8</v>
      </c>
      <c r="AG29" s="31">
        <v>27</v>
      </c>
      <c r="AH29" s="5">
        <f t="shared" si="6"/>
        <v>95</v>
      </c>
      <c r="AI29" s="40" t="s">
        <v>6</v>
      </c>
      <c r="AJ29" s="39">
        <v>13</v>
      </c>
      <c r="AK29" s="55">
        <f t="shared" si="7"/>
        <v>11</v>
      </c>
      <c r="AL29" s="32"/>
    </row>
    <row r="30" spans="1:38" s="26" customFormat="1" ht="15.75">
      <c r="A30" s="62">
        <v>79</v>
      </c>
      <c r="B30" s="63" t="s">
        <v>58</v>
      </c>
      <c r="C30" s="64" t="s">
        <v>59</v>
      </c>
      <c r="D30" s="1" t="s">
        <v>13</v>
      </c>
      <c r="E30" s="61">
        <v>4</v>
      </c>
      <c r="F30" s="49">
        <v>4</v>
      </c>
      <c r="G30" s="61">
        <v>1</v>
      </c>
      <c r="H30" s="70">
        <v>0.004280439814814815</v>
      </c>
      <c r="I30" s="61">
        <v>2</v>
      </c>
      <c r="J30" s="49">
        <v>2</v>
      </c>
      <c r="K30" s="5">
        <v>2</v>
      </c>
      <c r="L30" s="42">
        <v>0.008019444444444445</v>
      </c>
      <c r="M30" s="6" t="s">
        <v>6</v>
      </c>
      <c r="N30" s="31">
        <v>13</v>
      </c>
      <c r="O30" s="5">
        <v>10</v>
      </c>
      <c r="P30" s="45" t="s">
        <v>45</v>
      </c>
      <c r="Q30" s="42">
        <v>0</v>
      </c>
      <c r="R30" s="46">
        <v>11</v>
      </c>
      <c r="S30" s="31">
        <v>0</v>
      </c>
      <c r="T30" s="5">
        <f t="shared" si="4"/>
        <v>13</v>
      </c>
      <c r="U30" s="6" t="s">
        <v>5</v>
      </c>
      <c r="V30" s="6" t="s">
        <v>5</v>
      </c>
      <c r="W30" s="61" t="s">
        <v>45</v>
      </c>
      <c r="X30" s="42">
        <v>0</v>
      </c>
      <c r="Y30" s="6" t="s">
        <v>5</v>
      </c>
      <c r="Z30" s="31">
        <v>0</v>
      </c>
      <c r="AA30" s="5">
        <f t="shared" si="5"/>
        <v>13</v>
      </c>
      <c r="AB30" s="5">
        <v>11</v>
      </c>
      <c r="AC30" s="5">
        <v>11</v>
      </c>
      <c r="AD30" s="61" t="s">
        <v>45</v>
      </c>
      <c r="AE30" s="42">
        <v>0</v>
      </c>
      <c r="AF30" s="5">
        <v>11</v>
      </c>
      <c r="AG30" s="31">
        <v>0</v>
      </c>
      <c r="AH30" s="5">
        <f t="shared" si="6"/>
        <v>13</v>
      </c>
      <c r="AI30" s="40" t="s">
        <v>5</v>
      </c>
      <c r="AJ30" s="39">
        <v>0</v>
      </c>
      <c r="AK30" s="55">
        <f t="shared" si="7"/>
        <v>2</v>
      </c>
      <c r="AL30" s="32"/>
    </row>
    <row r="31" spans="1:38" s="26" customFormat="1" ht="15.75">
      <c r="A31" s="35">
        <v>27</v>
      </c>
      <c r="B31" s="3" t="s">
        <v>67</v>
      </c>
      <c r="C31" s="38" t="s">
        <v>68</v>
      </c>
      <c r="D31" s="1" t="s">
        <v>20</v>
      </c>
      <c r="E31" s="61">
        <v>1</v>
      </c>
      <c r="F31" s="49">
        <v>1</v>
      </c>
      <c r="G31" s="61" t="s">
        <v>45</v>
      </c>
      <c r="H31" s="70">
        <v>0</v>
      </c>
      <c r="I31" s="61">
        <v>12</v>
      </c>
      <c r="J31" s="49">
        <v>12</v>
      </c>
      <c r="K31" s="61" t="s">
        <v>45</v>
      </c>
      <c r="L31" s="42">
        <v>0</v>
      </c>
      <c r="M31" s="6" t="s">
        <v>4</v>
      </c>
      <c r="N31" s="31">
        <v>0</v>
      </c>
      <c r="O31" s="5">
        <v>12</v>
      </c>
      <c r="P31" s="45" t="s">
        <v>45</v>
      </c>
      <c r="Q31" s="42">
        <v>0</v>
      </c>
      <c r="R31" s="46">
        <v>12</v>
      </c>
      <c r="S31" s="31">
        <v>0</v>
      </c>
      <c r="T31" s="5">
        <f t="shared" si="4"/>
        <v>0</v>
      </c>
      <c r="U31" s="6" t="s">
        <v>4</v>
      </c>
      <c r="V31" s="6" t="s">
        <v>4</v>
      </c>
      <c r="W31" s="61" t="s">
        <v>45</v>
      </c>
      <c r="X31" s="42">
        <v>0</v>
      </c>
      <c r="Y31" s="6" t="s">
        <v>4</v>
      </c>
      <c r="Z31" s="31">
        <v>0</v>
      </c>
      <c r="AA31" s="5">
        <f t="shared" si="5"/>
        <v>0</v>
      </c>
      <c r="AB31" s="5">
        <v>12</v>
      </c>
      <c r="AC31" s="5">
        <v>12</v>
      </c>
      <c r="AD31" s="61" t="s">
        <v>45</v>
      </c>
      <c r="AE31" s="42">
        <v>0</v>
      </c>
      <c r="AF31" s="5">
        <v>12</v>
      </c>
      <c r="AG31" s="31">
        <v>0</v>
      </c>
      <c r="AH31" s="5">
        <f t="shared" si="6"/>
        <v>0</v>
      </c>
      <c r="AI31" s="40" t="s">
        <v>4</v>
      </c>
      <c r="AJ31" s="39">
        <v>0</v>
      </c>
      <c r="AK31" s="55">
        <f t="shared" si="7"/>
        <v>0</v>
      </c>
      <c r="AL31" s="32"/>
    </row>
    <row r="32" spans="1:38" s="26" customFormat="1" ht="15.75">
      <c r="A32" s="35"/>
      <c r="B32" s="3"/>
      <c r="C32" s="38"/>
      <c r="D32" s="1"/>
      <c r="E32" s="61"/>
      <c r="F32" s="49"/>
      <c r="G32" s="61"/>
      <c r="H32" s="70"/>
      <c r="I32" s="61"/>
      <c r="J32" s="49"/>
      <c r="K32" s="61"/>
      <c r="L32" s="42"/>
      <c r="M32" s="6"/>
      <c r="N32" s="31"/>
      <c r="O32" s="5"/>
      <c r="P32" s="45"/>
      <c r="Q32" s="42"/>
      <c r="R32" s="46"/>
      <c r="S32" s="31"/>
      <c r="T32" s="5"/>
      <c r="U32" s="6"/>
      <c r="V32" s="6"/>
      <c r="W32" s="61"/>
      <c r="X32" s="42"/>
      <c r="Y32" s="6"/>
      <c r="Z32" s="31"/>
      <c r="AA32" s="5"/>
      <c r="AB32" s="5"/>
      <c r="AC32" s="5"/>
      <c r="AD32" s="61"/>
      <c r="AE32" s="42"/>
      <c r="AF32" s="5"/>
      <c r="AG32" s="31"/>
      <c r="AH32" s="5"/>
      <c r="AI32" s="6"/>
      <c r="AJ32" s="31"/>
      <c r="AK32" s="55"/>
      <c r="AL32" s="32"/>
    </row>
  </sheetData>
  <sheetProtection/>
  <mergeCells count="20">
    <mergeCell ref="AL2:AL4"/>
    <mergeCell ref="F3:I3"/>
    <mergeCell ref="J3:N3"/>
    <mergeCell ref="O3:S3"/>
    <mergeCell ref="T3:T4"/>
    <mergeCell ref="B1:D1"/>
    <mergeCell ref="J1:AK1"/>
    <mergeCell ref="A2:D3"/>
    <mergeCell ref="F2:AJ2"/>
    <mergeCell ref="AK2:AK4"/>
    <mergeCell ref="A19:AL19"/>
    <mergeCell ref="AI3:AI4"/>
    <mergeCell ref="AJ3:AJ4"/>
    <mergeCell ref="A10:AK10"/>
    <mergeCell ref="U3:U4"/>
    <mergeCell ref="V3:Z3"/>
    <mergeCell ref="AA3:AA4"/>
    <mergeCell ref="AB3:AB4"/>
    <mergeCell ref="AC3:AG3"/>
    <mergeCell ref="AH3:A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5"/>
  <sheetViews>
    <sheetView zoomScalePageLayoutView="0" workbookViewId="0" topLeftCell="U1">
      <selection activeCell="A2" sqref="A2:IV15"/>
    </sheetView>
  </sheetViews>
  <sheetFormatPr defaultColWidth="9.00390625" defaultRowHeight="12.75"/>
  <cols>
    <col min="2" max="2" width="18.875" style="0" customWidth="1"/>
    <col min="3" max="3" width="39.125" style="0" customWidth="1"/>
  </cols>
  <sheetData>
    <row r="1" spans="1:37" s="29" customFormat="1" ht="45.75" customHeight="1">
      <c r="A1" s="30">
        <v>2</v>
      </c>
      <c r="B1" s="98" t="s">
        <v>82</v>
      </c>
      <c r="C1" s="98"/>
      <c r="D1" s="98"/>
      <c r="E1" s="41"/>
      <c r="F1" s="41"/>
      <c r="G1" s="41"/>
      <c r="H1" s="41"/>
      <c r="I1" s="41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</row>
    <row r="2" spans="1:38" s="12" customFormat="1" ht="15.75" customHeight="1">
      <c r="A2" s="81" t="s">
        <v>9</v>
      </c>
      <c r="B2" s="81"/>
      <c r="C2" s="81"/>
      <c r="D2" s="81"/>
      <c r="E2" s="50"/>
      <c r="F2" s="93" t="s">
        <v>54</v>
      </c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5"/>
      <c r="AK2" s="82" t="s">
        <v>35</v>
      </c>
      <c r="AL2" s="82" t="s">
        <v>47</v>
      </c>
    </row>
    <row r="3" spans="1:38" s="12" customFormat="1" ht="15.75" customHeight="1">
      <c r="A3" s="81"/>
      <c r="B3" s="81"/>
      <c r="C3" s="81"/>
      <c r="D3" s="81"/>
      <c r="E3" s="50"/>
      <c r="F3" s="100" t="s">
        <v>55</v>
      </c>
      <c r="G3" s="101"/>
      <c r="H3" s="101"/>
      <c r="I3" s="102"/>
      <c r="J3" s="93" t="s">
        <v>34</v>
      </c>
      <c r="K3" s="94"/>
      <c r="L3" s="94"/>
      <c r="M3" s="94"/>
      <c r="N3" s="95"/>
      <c r="O3" s="93" t="s">
        <v>33</v>
      </c>
      <c r="P3" s="94"/>
      <c r="Q3" s="94"/>
      <c r="R3" s="94"/>
      <c r="S3" s="95"/>
      <c r="T3" s="96" t="s">
        <v>32</v>
      </c>
      <c r="U3" s="91" t="s">
        <v>31</v>
      </c>
      <c r="V3" s="93" t="s">
        <v>30</v>
      </c>
      <c r="W3" s="94"/>
      <c r="X3" s="94"/>
      <c r="Y3" s="94"/>
      <c r="Z3" s="95"/>
      <c r="AA3" s="96" t="s">
        <v>29</v>
      </c>
      <c r="AB3" s="96" t="s">
        <v>28</v>
      </c>
      <c r="AC3" s="93" t="s">
        <v>27</v>
      </c>
      <c r="AD3" s="94"/>
      <c r="AE3" s="94"/>
      <c r="AF3" s="94"/>
      <c r="AG3" s="95"/>
      <c r="AH3" s="87" t="s">
        <v>26</v>
      </c>
      <c r="AI3" s="85" t="s">
        <v>15</v>
      </c>
      <c r="AJ3" s="87" t="s">
        <v>79</v>
      </c>
      <c r="AK3" s="82"/>
      <c r="AL3" s="82"/>
    </row>
    <row r="4" spans="1:38" s="7" customFormat="1" ht="63.75">
      <c r="A4" s="11" t="s">
        <v>18</v>
      </c>
      <c r="B4" s="8" t="s">
        <v>17</v>
      </c>
      <c r="C4" s="8" t="s">
        <v>75</v>
      </c>
      <c r="D4" s="8" t="s">
        <v>16</v>
      </c>
      <c r="E4" s="8" t="s">
        <v>74</v>
      </c>
      <c r="F4" s="8" t="s">
        <v>25</v>
      </c>
      <c r="G4" s="8" t="s">
        <v>44</v>
      </c>
      <c r="H4" s="8" t="s">
        <v>24</v>
      </c>
      <c r="I4" s="10" t="s">
        <v>23</v>
      </c>
      <c r="J4" s="8" t="s">
        <v>25</v>
      </c>
      <c r="K4" s="8" t="s">
        <v>44</v>
      </c>
      <c r="L4" s="8" t="s">
        <v>24</v>
      </c>
      <c r="M4" s="24" t="s">
        <v>23</v>
      </c>
      <c r="N4" s="22" t="s">
        <v>22</v>
      </c>
      <c r="O4" s="8" t="s">
        <v>25</v>
      </c>
      <c r="P4" s="10" t="s">
        <v>44</v>
      </c>
      <c r="Q4" s="8" t="s">
        <v>24</v>
      </c>
      <c r="R4" s="24" t="s">
        <v>23</v>
      </c>
      <c r="S4" s="22" t="s">
        <v>22</v>
      </c>
      <c r="T4" s="97"/>
      <c r="U4" s="92"/>
      <c r="V4" s="8" t="s">
        <v>25</v>
      </c>
      <c r="W4" s="8" t="s">
        <v>44</v>
      </c>
      <c r="X4" s="8" t="s">
        <v>24</v>
      </c>
      <c r="Y4" s="24" t="s">
        <v>23</v>
      </c>
      <c r="Z4" s="22" t="s">
        <v>22</v>
      </c>
      <c r="AA4" s="97"/>
      <c r="AB4" s="97"/>
      <c r="AC4" s="8" t="s">
        <v>25</v>
      </c>
      <c r="AD4" s="8" t="s">
        <v>44</v>
      </c>
      <c r="AE4" s="8" t="s">
        <v>24</v>
      </c>
      <c r="AF4" s="23" t="s">
        <v>23</v>
      </c>
      <c r="AG4" s="22" t="s">
        <v>22</v>
      </c>
      <c r="AH4" s="87"/>
      <c r="AI4" s="86"/>
      <c r="AJ4" s="87"/>
      <c r="AK4" s="82"/>
      <c r="AL4" s="82"/>
    </row>
    <row r="5" spans="1:38" s="7" customFormat="1" ht="18">
      <c r="A5" s="37" t="s">
        <v>83</v>
      </c>
      <c r="B5" s="9"/>
      <c r="C5" s="9"/>
      <c r="D5" s="9"/>
      <c r="E5" s="9"/>
      <c r="F5" s="9"/>
      <c r="G5" s="9"/>
      <c r="H5" s="9"/>
      <c r="I5" s="9"/>
      <c r="J5" s="17"/>
      <c r="K5" s="17"/>
      <c r="L5" s="14"/>
      <c r="M5" s="21"/>
      <c r="N5" s="19"/>
      <c r="O5" s="14"/>
      <c r="P5" s="20"/>
      <c r="Q5" s="14"/>
      <c r="R5" s="21"/>
      <c r="S5" s="19"/>
      <c r="T5" s="19"/>
      <c r="U5" s="21"/>
      <c r="V5" s="14"/>
      <c r="W5" s="14"/>
      <c r="X5" s="14"/>
      <c r="Y5" s="18"/>
      <c r="Z5" s="14"/>
      <c r="AA5" s="17"/>
      <c r="AB5" s="17"/>
      <c r="AC5" s="17"/>
      <c r="AD5" s="17"/>
      <c r="AE5" s="17"/>
      <c r="AF5" s="17"/>
      <c r="AG5" s="17"/>
      <c r="AH5" s="17"/>
      <c r="AI5" s="57"/>
      <c r="AJ5" s="14"/>
      <c r="AK5" s="58"/>
      <c r="AL5" s="58"/>
    </row>
    <row r="6" spans="1:38" s="4" customFormat="1" ht="15.75" customHeight="1">
      <c r="A6" s="2" t="s">
        <v>6</v>
      </c>
      <c r="B6" s="27" t="s">
        <v>10</v>
      </c>
      <c r="C6" s="1" t="s">
        <v>43</v>
      </c>
      <c r="D6" s="26" t="s">
        <v>13</v>
      </c>
      <c r="E6" s="38"/>
      <c r="F6" s="38"/>
      <c r="G6" s="38">
        <v>1</v>
      </c>
      <c r="H6" s="77">
        <v>0.0034431712962962966</v>
      </c>
      <c r="I6" s="79">
        <v>2</v>
      </c>
      <c r="J6" s="79">
        <v>2</v>
      </c>
      <c r="K6" s="5">
        <v>8</v>
      </c>
      <c r="L6" s="42">
        <v>0.027892013888888886</v>
      </c>
      <c r="M6" s="6" t="s">
        <v>2</v>
      </c>
      <c r="N6" s="31">
        <v>50</v>
      </c>
      <c r="O6" s="5">
        <v>1</v>
      </c>
      <c r="P6" s="45">
        <v>8</v>
      </c>
      <c r="Q6" s="42">
        <v>0.028207754629629628</v>
      </c>
      <c r="R6" s="31">
        <v>2</v>
      </c>
      <c r="S6" s="31">
        <v>34</v>
      </c>
      <c r="T6" s="5">
        <f>SUM(N6,S6)</f>
        <v>84</v>
      </c>
      <c r="U6" s="6" t="s">
        <v>2</v>
      </c>
      <c r="V6" s="5">
        <v>1</v>
      </c>
      <c r="W6" s="13">
        <v>8</v>
      </c>
      <c r="X6" s="42">
        <v>0.028830902777777778</v>
      </c>
      <c r="Y6" s="6" t="s">
        <v>1</v>
      </c>
      <c r="Z6" s="31">
        <v>34</v>
      </c>
      <c r="AA6" s="5">
        <f>SUM(Z6,T6)</f>
        <v>118</v>
      </c>
      <c r="AB6" s="13">
        <v>1</v>
      </c>
      <c r="AC6" s="5">
        <v>1</v>
      </c>
      <c r="AD6" s="5">
        <v>8</v>
      </c>
      <c r="AE6" s="44">
        <v>0.028403472222222226</v>
      </c>
      <c r="AF6" s="5">
        <v>2</v>
      </c>
      <c r="AG6" s="31">
        <v>34</v>
      </c>
      <c r="AH6" s="5">
        <f>SUM(AG6,AA6)</f>
        <v>152</v>
      </c>
      <c r="AI6" s="40" t="s">
        <v>2</v>
      </c>
      <c r="AJ6" s="39">
        <v>40</v>
      </c>
      <c r="AK6" s="48">
        <f>SUM(AD6,K6,P6,W6)</f>
        <v>32</v>
      </c>
      <c r="AL6" s="32"/>
    </row>
    <row r="7" spans="1:38" s="4" customFormat="1" ht="15.75" customHeight="1">
      <c r="A7" s="2" t="s">
        <v>42</v>
      </c>
      <c r="B7" s="3" t="s">
        <v>41</v>
      </c>
      <c r="C7" s="1" t="s">
        <v>89</v>
      </c>
      <c r="D7" s="1" t="s">
        <v>20</v>
      </c>
      <c r="E7" s="38"/>
      <c r="F7" s="38"/>
      <c r="G7" s="38">
        <v>1</v>
      </c>
      <c r="H7" s="77">
        <v>0.0035759259259259264</v>
      </c>
      <c r="I7" s="79">
        <v>3</v>
      </c>
      <c r="J7" s="79">
        <v>3</v>
      </c>
      <c r="K7" s="61" t="s">
        <v>90</v>
      </c>
      <c r="L7" s="42">
        <v>0</v>
      </c>
      <c r="M7" s="6" t="s">
        <v>19</v>
      </c>
      <c r="N7" s="31">
        <v>0</v>
      </c>
      <c r="O7" s="5">
        <v>5</v>
      </c>
      <c r="P7" s="45">
        <v>8</v>
      </c>
      <c r="Q7" s="42">
        <v>0.02890324074074074</v>
      </c>
      <c r="R7" s="31">
        <v>3</v>
      </c>
      <c r="S7" s="31">
        <v>21</v>
      </c>
      <c r="T7" s="5">
        <f>SUM(N7,S7)</f>
        <v>21</v>
      </c>
      <c r="U7" s="6" t="s">
        <v>46</v>
      </c>
      <c r="V7" s="5">
        <v>4</v>
      </c>
      <c r="W7" s="6" t="s">
        <v>90</v>
      </c>
      <c r="X7" s="42">
        <v>0</v>
      </c>
      <c r="Y7" s="6" t="s">
        <v>0</v>
      </c>
      <c r="Z7" s="31">
        <v>0</v>
      </c>
      <c r="AA7" s="5">
        <f>SUM(Z7,T7)</f>
        <v>21</v>
      </c>
      <c r="AB7" s="6" t="s">
        <v>46</v>
      </c>
      <c r="AC7" s="5">
        <v>4</v>
      </c>
      <c r="AD7" s="5">
        <v>8</v>
      </c>
      <c r="AE7" s="44">
        <v>0.03018159722222222</v>
      </c>
      <c r="AF7" s="5">
        <v>3</v>
      </c>
      <c r="AG7" s="31">
        <v>21</v>
      </c>
      <c r="AH7" s="5">
        <f>SUM(AG7,AA7)</f>
        <v>42</v>
      </c>
      <c r="AI7" s="40" t="s">
        <v>1</v>
      </c>
      <c r="AJ7" s="39">
        <v>24</v>
      </c>
      <c r="AK7" s="48">
        <f>SUM(AD7,K7,P7,W7)</f>
        <v>16</v>
      </c>
      <c r="AL7" s="32"/>
    </row>
    <row r="8" spans="1:38" s="4" customFormat="1" ht="16.5" customHeight="1">
      <c r="A8" s="2" t="s">
        <v>84</v>
      </c>
      <c r="B8" s="3" t="s">
        <v>85</v>
      </c>
      <c r="C8" s="1" t="s">
        <v>86</v>
      </c>
      <c r="D8" s="1" t="s">
        <v>20</v>
      </c>
      <c r="E8" s="34"/>
      <c r="F8" s="34"/>
      <c r="G8" s="34">
        <v>1</v>
      </c>
      <c r="H8" s="78">
        <v>0.004299421296296297</v>
      </c>
      <c r="I8" s="36">
        <v>5</v>
      </c>
      <c r="J8" s="36">
        <v>5</v>
      </c>
      <c r="K8" s="5">
        <v>6</v>
      </c>
      <c r="L8" s="42">
        <v>0.02750625</v>
      </c>
      <c r="M8" s="6" t="s">
        <v>1</v>
      </c>
      <c r="N8" s="31">
        <v>34</v>
      </c>
      <c r="O8" s="5">
        <v>2</v>
      </c>
      <c r="P8" s="45">
        <v>0</v>
      </c>
      <c r="Q8" s="47">
        <v>0</v>
      </c>
      <c r="R8" s="31">
        <v>4</v>
      </c>
      <c r="S8" s="31">
        <v>10</v>
      </c>
      <c r="T8" s="5">
        <f>SUM(N8,S8)</f>
        <v>44</v>
      </c>
      <c r="U8" s="6" t="s">
        <v>0</v>
      </c>
      <c r="V8" s="5">
        <v>3</v>
      </c>
      <c r="W8" s="6" t="s">
        <v>45</v>
      </c>
      <c r="X8" s="42">
        <v>0</v>
      </c>
      <c r="Y8" s="6" t="s">
        <v>12</v>
      </c>
      <c r="Z8" s="31">
        <v>0</v>
      </c>
      <c r="AA8" s="5">
        <f>SUM(Z8,T8)</f>
        <v>44</v>
      </c>
      <c r="AB8" s="13">
        <v>3</v>
      </c>
      <c r="AC8" s="5">
        <v>3</v>
      </c>
      <c r="AD8" s="61" t="s">
        <v>45</v>
      </c>
      <c r="AE8" s="42">
        <v>0</v>
      </c>
      <c r="AF8" s="5">
        <v>4</v>
      </c>
      <c r="AG8" s="31">
        <v>0</v>
      </c>
      <c r="AH8" s="5">
        <f>SUM(AG8,AA8)</f>
        <v>44</v>
      </c>
      <c r="AI8" s="40" t="s">
        <v>0</v>
      </c>
      <c r="AJ8" s="39">
        <v>0</v>
      </c>
      <c r="AK8" s="48">
        <f>SUM(AD8,K8,P8,W8)</f>
        <v>6</v>
      </c>
      <c r="AL8" s="32"/>
    </row>
    <row r="9" spans="1:38" s="33" customFormat="1" ht="18" customHeight="1">
      <c r="A9" s="2" t="s">
        <v>39</v>
      </c>
      <c r="B9" s="3" t="s">
        <v>38</v>
      </c>
      <c r="C9" s="1" t="s">
        <v>37</v>
      </c>
      <c r="D9" s="1" t="s">
        <v>20</v>
      </c>
      <c r="E9" s="34"/>
      <c r="F9" s="34"/>
      <c r="G9" s="34">
        <v>1</v>
      </c>
      <c r="H9" s="78">
        <v>0.003977199074074075</v>
      </c>
      <c r="I9" s="36">
        <v>4</v>
      </c>
      <c r="J9" s="36">
        <v>4</v>
      </c>
      <c r="K9" s="5">
        <v>1</v>
      </c>
      <c r="L9" s="43">
        <v>0.003983449074074074</v>
      </c>
      <c r="M9" s="6" t="s">
        <v>0</v>
      </c>
      <c r="N9" s="31">
        <v>21</v>
      </c>
      <c r="O9" s="5">
        <v>3</v>
      </c>
      <c r="P9" s="45" t="s">
        <v>45</v>
      </c>
      <c r="Q9" s="42">
        <v>0</v>
      </c>
      <c r="R9" s="31">
        <v>5</v>
      </c>
      <c r="S9" s="31">
        <v>0</v>
      </c>
      <c r="T9" s="5">
        <f>SUM(N9,S9)</f>
        <v>21</v>
      </c>
      <c r="U9" s="6" t="s">
        <v>46</v>
      </c>
      <c r="V9" s="5">
        <v>5</v>
      </c>
      <c r="W9" s="6" t="s">
        <v>45</v>
      </c>
      <c r="X9" s="42">
        <v>0</v>
      </c>
      <c r="Y9" s="6" t="s">
        <v>19</v>
      </c>
      <c r="Z9" s="31">
        <v>0</v>
      </c>
      <c r="AA9" s="5">
        <f>SUM(Z9,T9)</f>
        <v>21</v>
      </c>
      <c r="AB9" s="6" t="s">
        <v>46</v>
      </c>
      <c r="AC9" s="5">
        <v>5</v>
      </c>
      <c r="AD9" s="61" t="s">
        <v>45</v>
      </c>
      <c r="AE9" s="42">
        <v>0</v>
      </c>
      <c r="AF9" s="5">
        <v>5</v>
      </c>
      <c r="AG9" s="31">
        <v>0</v>
      </c>
      <c r="AH9" s="5">
        <f>SUM(AG9,AA9)</f>
        <v>21</v>
      </c>
      <c r="AI9" s="40" t="s">
        <v>12</v>
      </c>
      <c r="AJ9" s="39">
        <v>0</v>
      </c>
      <c r="AK9" s="48">
        <f>SUM(AD9,K9,P9,W9)</f>
        <v>1</v>
      </c>
      <c r="AL9" s="32"/>
    </row>
    <row r="10" spans="1:38" s="105" customFormat="1" ht="18" customHeight="1">
      <c r="A10" s="103" t="s">
        <v>92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</row>
    <row r="11" spans="1:38" s="4" customFormat="1" ht="15.75" customHeight="1">
      <c r="A11" s="2" t="s">
        <v>6</v>
      </c>
      <c r="B11" s="27" t="s">
        <v>10</v>
      </c>
      <c r="C11" s="1" t="s">
        <v>43</v>
      </c>
      <c r="D11" s="26" t="s">
        <v>13</v>
      </c>
      <c r="E11" s="38"/>
      <c r="F11" s="38"/>
      <c r="G11" s="38">
        <v>1</v>
      </c>
      <c r="H11" s="77">
        <v>0.0034431712962962966</v>
      </c>
      <c r="I11" s="79">
        <v>2</v>
      </c>
      <c r="J11" s="79">
        <v>2</v>
      </c>
      <c r="K11" s="5">
        <v>8</v>
      </c>
      <c r="L11" s="42">
        <v>0.027892013888888886</v>
      </c>
      <c r="M11" s="6" t="s">
        <v>2</v>
      </c>
      <c r="N11" s="31">
        <v>50</v>
      </c>
      <c r="O11" s="5">
        <v>1</v>
      </c>
      <c r="P11" s="45">
        <v>8</v>
      </c>
      <c r="Q11" s="42">
        <v>0.028207754629629628</v>
      </c>
      <c r="R11" s="31">
        <v>2</v>
      </c>
      <c r="S11" s="31">
        <v>34</v>
      </c>
      <c r="T11" s="5">
        <f>SUM(N11,S11)</f>
        <v>84</v>
      </c>
      <c r="U11" s="6" t="s">
        <v>2</v>
      </c>
      <c r="V11" s="5">
        <v>1</v>
      </c>
      <c r="W11" s="13">
        <v>8</v>
      </c>
      <c r="X11" s="42">
        <v>0.028830902777777778</v>
      </c>
      <c r="Y11" s="6" t="s">
        <v>1</v>
      </c>
      <c r="Z11" s="31">
        <v>34</v>
      </c>
      <c r="AA11" s="5">
        <f>SUM(Z11,T11)</f>
        <v>118</v>
      </c>
      <c r="AB11" s="13">
        <v>1</v>
      </c>
      <c r="AC11" s="5">
        <v>1</v>
      </c>
      <c r="AD11" s="5">
        <v>8</v>
      </c>
      <c r="AE11" s="44">
        <v>0.028403472222222226</v>
      </c>
      <c r="AF11" s="5">
        <v>2</v>
      </c>
      <c r="AG11" s="31">
        <v>34</v>
      </c>
      <c r="AH11" s="5">
        <f>SUM(AG11,AA11)</f>
        <v>152</v>
      </c>
      <c r="AI11" s="40" t="s">
        <v>2</v>
      </c>
      <c r="AJ11" s="39">
        <v>50</v>
      </c>
      <c r="AK11" s="48">
        <f>SUM(AD11,K11,P11,W11)</f>
        <v>32</v>
      </c>
      <c r="AL11" s="32"/>
    </row>
    <row r="12" spans="1:38" s="4" customFormat="1" ht="15.75" customHeight="1">
      <c r="A12" s="2" t="s">
        <v>3</v>
      </c>
      <c r="B12" s="3" t="s">
        <v>87</v>
      </c>
      <c r="C12" s="1" t="s">
        <v>88</v>
      </c>
      <c r="D12" s="1" t="s">
        <v>21</v>
      </c>
      <c r="E12" s="80"/>
      <c r="F12" s="80"/>
      <c r="G12" s="80">
        <v>1</v>
      </c>
      <c r="H12" s="77">
        <v>0.04508946759259259</v>
      </c>
      <c r="I12" s="79">
        <v>1</v>
      </c>
      <c r="J12" s="79">
        <v>1</v>
      </c>
      <c r="K12" s="5" t="s">
        <v>90</v>
      </c>
      <c r="L12" s="42">
        <v>0</v>
      </c>
      <c r="M12" s="6" t="s">
        <v>12</v>
      </c>
      <c r="N12" s="31">
        <v>0</v>
      </c>
      <c r="O12" s="5">
        <v>4</v>
      </c>
      <c r="P12" s="45">
        <v>8</v>
      </c>
      <c r="Q12" s="42">
        <v>0.026905555555555558</v>
      </c>
      <c r="R12" s="31">
        <v>1</v>
      </c>
      <c r="S12" s="31">
        <v>50</v>
      </c>
      <c r="T12" s="5">
        <f>SUM(N12,S12)</f>
        <v>50</v>
      </c>
      <c r="U12" s="6" t="s">
        <v>1</v>
      </c>
      <c r="V12" s="5">
        <v>2</v>
      </c>
      <c r="W12" s="13">
        <v>8</v>
      </c>
      <c r="X12" s="42">
        <v>0.028452893518518516</v>
      </c>
      <c r="Y12" s="6" t="s">
        <v>2</v>
      </c>
      <c r="Z12" s="31">
        <v>50</v>
      </c>
      <c r="AA12" s="5">
        <f>SUM(Z12,T12)</f>
        <v>100</v>
      </c>
      <c r="AB12" s="13" t="s">
        <v>1</v>
      </c>
      <c r="AC12" s="5">
        <v>2</v>
      </c>
      <c r="AD12" s="5">
        <v>8</v>
      </c>
      <c r="AE12" s="44">
        <v>0.02758923611111111</v>
      </c>
      <c r="AF12" s="5">
        <v>1</v>
      </c>
      <c r="AG12" s="31">
        <v>50</v>
      </c>
      <c r="AH12" s="5">
        <f>SUM(AG12,AA12)</f>
        <v>150</v>
      </c>
      <c r="AI12" s="40">
        <v>2</v>
      </c>
      <c r="AJ12" s="39">
        <v>34</v>
      </c>
      <c r="AK12" s="48">
        <f>SUM(AD12,K12,P12,W12)</f>
        <v>24</v>
      </c>
      <c r="AL12" s="80"/>
    </row>
    <row r="13" spans="1:38" s="4" customFormat="1" ht="16.5" customHeight="1">
      <c r="A13" s="2" t="s">
        <v>42</v>
      </c>
      <c r="B13" s="3" t="s">
        <v>41</v>
      </c>
      <c r="C13" s="1" t="s">
        <v>89</v>
      </c>
      <c r="D13" s="1" t="s">
        <v>20</v>
      </c>
      <c r="E13" s="38"/>
      <c r="F13" s="38"/>
      <c r="G13" s="38">
        <v>1</v>
      </c>
      <c r="H13" s="77">
        <v>0.0035759259259259264</v>
      </c>
      <c r="I13" s="79">
        <v>3</v>
      </c>
      <c r="J13" s="79">
        <v>3</v>
      </c>
      <c r="K13" s="61" t="s">
        <v>90</v>
      </c>
      <c r="L13" s="42">
        <v>0</v>
      </c>
      <c r="M13" s="6" t="s">
        <v>19</v>
      </c>
      <c r="N13" s="31">
        <v>0</v>
      </c>
      <c r="O13" s="5">
        <v>5</v>
      </c>
      <c r="P13" s="45">
        <v>8</v>
      </c>
      <c r="Q13" s="42">
        <v>0.02890324074074074</v>
      </c>
      <c r="R13" s="31">
        <v>3</v>
      </c>
      <c r="S13" s="31">
        <v>21</v>
      </c>
      <c r="T13" s="5">
        <f>SUM(N13,S13)</f>
        <v>21</v>
      </c>
      <c r="U13" s="6" t="s">
        <v>46</v>
      </c>
      <c r="V13" s="5">
        <v>4</v>
      </c>
      <c r="W13" s="6" t="s">
        <v>90</v>
      </c>
      <c r="X13" s="42">
        <v>0</v>
      </c>
      <c r="Y13" s="6" t="s">
        <v>0</v>
      </c>
      <c r="Z13" s="31">
        <v>0</v>
      </c>
      <c r="AA13" s="5">
        <f>SUM(Z13,T13)</f>
        <v>21</v>
      </c>
      <c r="AB13" s="6" t="s">
        <v>46</v>
      </c>
      <c r="AC13" s="5">
        <v>4</v>
      </c>
      <c r="AD13" s="5">
        <v>8</v>
      </c>
      <c r="AE13" s="44">
        <v>0.03018159722222222</v>
      </c>
      <c r="AF13" s="5">
        <v>3</v>
      </c>
      <c r="AG13" s="31">
        <v>21</v>
      </c>
      <c r="AH13" s="5">
        <f>SUM(AG13,AA13)</f>
        <v>42</v>
      </c>
      <c r="AI13" s="40" t="s">
        <v>0</v>
      </c>
      <c r="AJ13" s="39">
        <v>21</v>
      </c>
      <c r="AK13" s="48">
        <f>SUM(AD13,K13,P13,W13)</f>
        <v>16</v>
      </c>
      <c r="AL13" s="32"/>
    </row>
    <row r="14" spans="1:38" s="33" customFormat="1" ht="18" customHeight="1">
      <c r="A14" s="2" t="s">
        <v>84</v>
      </c>
      <c r="B14" s="3" t="s">
        <v>85</v>
      </c>
      <c r="C14" s="1" t="s">
        <v>86</v>
      </c>
      <c r="D14" s="1" t="s">
        <v>20</v>
      </c>
      <c r="E14" s="34"/>
      <c r="F14" s="34"/>
      <c r="G14" s="34">
        <v>1</v>
      </c>
      <c r="H14" s="78">
        <v>0.004299421296296297</v>
      </c>
      <c r="I14" s="36">
        <v>5</v>
      </c>
      <c r="J14" s="36">
        <v>5</v>
      </c>
      <c r="K14" s="5">
        <v>6</v>
      </c>
      <c r="L14" s="42">
        <v>0.02750625</v>
      </c>
      <c r="M14" s="6" t="s">
        <v>1</v>
      </c>
      <c r="N14" s="31">
        <v>34</v>
      </c>
      <c r="O14" s="5">
        <v>2</v>
      </c>
      <c r="P14" s="45">
        <v>0</v>
      </c>
      <c r="Q14" s="47">
        <v>0</v>
      </c>
      <c r="R14" s="31">
        <v>4</v>
      </c>
      <c r="S14" s="31">
        <v>10</v>
      </c>
      <c r="T14" s="5">
        <f>SUM(N14,S14)</f>
        <v>44</v>
      </c>
      <c r="U14" s="6" t="s">
        <v>0</v>
      </c>
      <c r="V14" s="5">
        <v>3</v>
      </c>
      <c r="W14" s="6" t="s">
        <v>45</v>
      </c>
      <c r="X14" s="42">
        <v>0</v>
      </c>
      <c r="Y14" s="6" t="s">
        <v>12</v>
      </c>
      <c r="Z14" s="31">
        <v>0</v>
      </c>
      <c r="AA14" s="5">
        <f>SUM(Z14,T14)</f>
        <v>44</v>
      </c>
      <c r="AB14" s="13">
        <v>3</v>
      </c>
      <c r="AC14" s="5">
        <v>3</v>
      </c>
      <c r="AD14" s="61" t="s">
        <v>45</v>
      </c>
      <c r="AE14" s="42">
        <v>0</v>
      </c>
      <c r="AF14" s="5">
        <v>4</v>
      </c>
      <c r="AG14" s="31">
        <v>0</v>
      </c>
      <c r="AH14" s="5">
        <f>SUM(AG14,AA14)</f>
        <v>44</v>
      </c>
      <c r="AI14" s="40" t="s">
        <v>12</v>
      </c>
      <c r="AJ14" s="39">
        <v>0</v>
      </c>
      <c r="AK14" s="48">
        <f>SUM(AD14,K14,P14,W14)</f>
        <v>6</v>
      </c>
      <c r="AL14" s="32"/>
    </row>
    <row r="15" spans="1:38" s="80" customFormat="1" ht="15" customHeight="1">
      <c r="A15" s="2" t="s">
        <v>39</v>
      </c>
      <c r="B15" s="3" t="s">
        <v>38</v>
      </c>
      <c r="C15" s="1" t="s">
        <v>37</v>
      </c>
      <c r="D15" s="1" t="s">
        <v>20</v>
      </c>
      <c r="E15" s="34"/>
      <c r="F15" s="34"/>
      <c r="G15" s="34">
        <v>1</v>
      </c>
      <c r="H15" s="78">
        <v>0.003977199074074075</v>
      </c>
      <c r="I15" s="36">
        <v>4</v>
      </c>
      <c r="J15" s="36">
        <v>4</v>
      </c>
      <c r="K15" s="5">
        <v>1</v>
      </c>
      <c r="L15" s="43">
        <v>0.003983449074074074</v>
      </c>
      <c r="M15" s="6" t="s">
        <v>0</v>
      </c>
      <c r="N15" s="31">
        <v>21</v>
      </c>
      <c r="O15" s="5">
        <v>3</v>
      </c>
      <c r="P15" s="45" t="s">
        <v>45</v>
      </c>
      <c r="Q15" s="42">
        <v>0</v>
      </c>
      <c r="R15" s="31">
        <v>5</v>
      </c>
      <c r="S15" s="31">
        <v>0</v>
      </c>
      <c r="T15" s="5">
        <f>SUM(N15,S15)</f>
        <v>21</v>
      </c>
      <c r="U15" s="6" t="s">
        <v>46</v>
      </c>
      <c r="V15" s="5">
        <v>5</v>
      </c>
      <c r="W15" s="6" t="s">
        <v>45</v>
      </c>
      <c r="X15" s="42">
        <v>0</v>
      </c>
      <c r="Y15" s="6" t="s">
        <v>19</v>
      </c>
      <c r="Z15" s="31">
        <v>0</v>
      </c>
      <c r="AA15" s="5">
        <f>SUM(Z15,T15)</f>
        <v>21</v>
      </c>
      <c r="AB15" s="6" t="s">
        <v>46</v>
      </c>
      <c r="AC15" s="5">
        <v>5</v>
      </c>
      <c r="AD15" s="61" t="s">
        <v>45</v>
      </c>
      <c r="AE15" s="42">
        <v>0</v>
      </c>
      <c r="AF15" s="5">
        <v>5</v>
      </c>
      <c r="AG15" s="31">
        <v>0</v>
      </c>
      <c r="AH15" s="5">
        <f>SUM(AG15,AA15)</f>
        <v>21</v>
      </c>
      <c r="AI15" s="40" t="s">
        <v>19</v>
      </c>
      <c r="AJ15" s="39">
        <v>0</v>
      </c>
      <c r="AK15" s="48">
        <f>SUM(AD15,K15,P15,W15)</f>
        <v>1</v>
      </c>
      <c r="AL15" s="32"/>
    </row>
  </sheetData>
  <sheetProtection/>
  <mergeCells count="19">
    <mergeCell ref="B1:D1"/>
    <mergeCell ref="J1:AK1"/>
    <mergeCell ref="A2:D3"/>
    <mergeCell ref="F2:AJ2"/>
    <mergeCell ref="AK2:AK4"/>
    <mergeCell ref="F3:I3"/>
    <mergeCell ref="J3:N3"/>
    <mergeCell ref="O3:S3"/>
    <mergeCell ref="T3:T4"/>
    <mergeCell ref="AI3:AI4"/>
    <mergeCell ref="AJ3:AJ4"/>
    <mergeCell ref="A10:IV10"/>
    <mergeCell ref="U3:U4"/>
    <mergeCell ref="V3:Z3"/>
    <mergeCell ref="AA3:AA4"/>
    <mergeCell ref="AB3:AB4"/>
    <mergeCell ref="AC3:AG3"/>
    <mergeCell ref="AH3:AH4"/>
    <mergeCell ref="AL2:A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tech</cp:lastModifiedBy>
  <cp:lastPrinted>2011-06-26T14:11:17Z</cp:lastPrinted>
  <dcterms:created xsi:type="dcterms:W3CDTF">2010-09-19T06:53:09Z</dcterms:created>
  <dcterms:modified xsi:type="dcterms:W3CDTF">2011-07-06T08:45:51Z</dcterms:modified>
  <cp:category/>
  <cp:version/>
  <cp:contentType/>
  <cp:contentStatus/>
</cp:coreProperties>
</file>