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Этап 1" sheetId="1" r:id="rId1"/>
  </sheets>
  <definedNames>
    <definedName name="_xlnm.Print_Area" localSheetId="0">'Этап 1'!$A$1:$AX$32</definedName>
  </definedNames>
  <calcPr fullCalcOnLoad="1"/>
</workbook>
</file>

<file path=xl/sharedStrings.xml><?xml version="1.0" encoding="utf-8"?>
<sst xmlns="http://schemas.openxmlformats.org/spreadsheetml/2006/main" count="237" uniqueCount="107">
  <si>
    <t>Джип-спринт на кубок БАФ</t>
  </si>
  <si>
    <t>Список участников</t>
  </si>
  <si>
    <t>"Карусельная гонка"</t>
  </si>
  <si>
    <t>Джип-Спринт</t>
  </si>
  <si>
    <t>Заезд 1</t>
  </si>
  <si>
    <t>Заезд 2</t>
  </si>
  <si>
    <t>Очки по результату 2-х заездов</t>
  </si>
  <si>
    <t>Место по результату 2-х заездов</t>
  </si>
  <si>
    <t>Заезд 3</t>
  </si>
  <si>
    <t>Очки по результату 3-х заездов</t>
  </si>
  <si>
    <t>Место по результату 3-х заездов</t>
  </si>
  <si>
    <t>Заезд 4</t>
  </si>
  <si>
    <t>Очки по результату 4-х заездов</t>
  </si>
  <si>
    <t>Место по результату 4-х заездов</t>
  </si>
  <si>
    <t>Стартовый номер</t>
  </si>
  <si>
    <t>Автомобиль</t>
  </si>
  <si>
    <t>Экипаж</t>
  </si>
  <si>
    <t>Город</t>
  </si>
  <si>
    <t>Порядок старта</t>
  </si>
  <si>
    <t>Время прохождения 1</t>
  </si>
  <si>
    <t>Время прохождения 2</t>
  </si>
  <si>
    <t>Время прохождения 3</t>
  </si>
  <si>
    <t>Время прохождения 4</t>
  </si>
  <si>
    <t>Время прохождения 5</t>
  </si>
  <si>
    <t>Кругов пройдено</t>
  </si>
  <si>
    <t>Время прохождения</t>
  </si>
  <si>
    <t>Место по результату заезда</t>
  </si>
  <si>
    <t>Очки по результату заезда</t>
  </si>
  <si>
    <t>Категория Т1-1</t>
  </si>
  <si>
    <t>02</t>
  </si>
  <si>
    <t>Мерседес G</t>
  </si>
  <si>
    <t>Пинчук Дмитрий \ Дробышевский Сергей</t>
  </si>
  <si>
    <t>Минск</t>
  </si>
  <si>
    <t>58</t>
  </si>
  <si>
    <t>Ниссан Патрол</t>
  </si>
  <si>
    <t>Костеневич Сергей \ Лапытько Анатолий</t>
  </si>
  <si>
    <t>Березино</t>
  </si>
  <si>
    <t>3</t>
  </si>
  <si>
    <t>5</t>
  </si>
  <si>
    <t>1</t>
  </si>
  <si>
    <t>04</t>
  </si>
  <si>
    <t>Ниссан Террано</t>
  </si>
  <si>
    <t>Потапченко Елена \ Мацкевич Инна</t>
  </si>
  <si>
    <t>30</t>
  </si>
  <si>
    <t>Митсубиси Паджеро</t>
  </si>
  <si>
    <t>Симанович Андрис \ Нефёдов Анатолий</t>
  </si>
  <si>
    <t>44</t>
  </si>
  <si>
    <t>Титов Юрий \ Лещинский Иван</t>
  </si>
  <si>
    <t>Категория Т1-2</t>
  </si>
  <si>
    <t>29</t>
  </si>
  <si>
    <t>Джип Рэнглер</t>
  </si>
  <si>
    <t>Туманов Артут \ Туманов Степан</t>
  </si>
  <si>
    <t>4-6</t>
  </si>
  <si>
    <t>40</t>
  </si>
  <si>
    <t>Силипицкий Вадим \ Лишай Андрей</t>
  </si>
  <si>
    <t>59</t>
  </si>
  <si>
    <t>Шик Сергей \ Ермалкевич Алексей</t>
  </si>
  <si>
    <t>88</t>
  </si>
  <si>
    <t>Джип Гранд Чероки</t>
  </si>
  <si>
    <t>Панасюк Георгий / Панасюк Валентина</t>
  </si>
  <si>
    <t>63</t>
  </si>
  <si>
    <t>Хаммер Н2</t>
  </si>
  <si>
    <t>Корницкий Михаил \ Маевский Алексей</t>
  </si>
  <si>
    <t>Брест</t>
  </si>
  <si>
    <t>62</t>
  </si>
  <si>
    <t>Форд Икскёршн</t>
  </si>
  <si>
    <t>Рыжов Владимир \ Сторчак Александр</t>
  </si>
  <si>
    <t>Пружаны</t>
  </si>
  <si>
    <t>6</t>
  </si>
  <si>
    <t>Квалификация</t>
  </si>
  <si>
    <t xml:space="preserve">МЕСТО </t>
  </si>
  <si>
    <t>Лучший круг</t>
  </si>
  <si>
    <t>Категория Т2-1</t>
  </si>
  <si>
    <t>10</t>
  </si>
  <si>
    <t>ВАЗ 2121</t>
  </si>
  <si>
    <t>Николаев Олег \ Мацкевич Андрей</t>
  </si>
  <si>
    <t>50</t>
  </si>
  <si>
    <t>Шиленков Вячеслав \ Горелый Сергей</t>
  </si>
  <si>
    <t>Гомель</t>
  </si>
  <si>
    <t>2</t>
  </si>
  <si>
    <t>55</t>
  </si>
  <si>
    <t>Багги</t>
  </si>
  <si>
    <t>Добряков Сергей \ Апет Пётр</t>
  </si>
  <si>
    <t>Борисов</t>
  </si>
  <si>
    <t>4</t>
  </si>
  <si>
    <t>15</t>
  </si>
  <si>
    <t>Иванов Александр \ Мазуркевич Виталий</t>
  </si>
  <si>
    <t>нестартовал</t>
  </si>
  <si>
    <t>Категория Т2-2</t>
  </si>
  <si>
    <t>71</t>
  </si>
  <si>
    <t>ГАЗ-69</t>
  </si>
  <si>
    <t>Чернов Павел \ Морозов Сергей</t>
  </si>
  <si>
    <t>Жодино</t>
  </si>
  <si>
    <t>99</t>
  </si>
  <si>
    <t>Джип Врэнглер</t>
  </si>
  <si>
    <t>Шкута Сергей \ Пикапович Александр</t>
  </si>
  <si>
    <t>Гродно</t>
  </si>
  <si>
    <t>82</t>
  </si>
  <si>
    <t>Range Rover</t>
  </si>
  <si>
    <t>Панько Дмитрий \ Юшкевич Александр</t>
  </si>
  <si>
    <t>98</t>
  </si>
  <si>
    <t>Фольксваген Гольф</t>
  </si>
  <si>
    <t>Осмоловский Алексей \ Кузьминых Иван</t>
  </si>
  <si>
    <t>72</t>
  </si>
  <si>
    <t>Митсубиси-Ягуар</t>
  </si>
  <si>
    <t>Радюк Борис \ Фурсевич</t>
  </si>
  <si>
    <t>Смолевичи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</si>
</sst>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6.9"/>
      <color indexed="12"/>
      <name val="Arial Cyr"/>
      <family val="0"/>
    </font>
    <font>
      <u val="single"/>
      <sz val="6.9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20" fillId="7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7" borderId="12" xfId="0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horizontal="center" vertical="center" textRotation="90" wrapText="1"/>
    </xf>
    <xf numFmtId="0" fontId="21" fillId="7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left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21" fillId="7" borderId="0" xfId="0" applyFont="1" applyFill="1" applyBorder="1" applyAlignment="1">
      <alignment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2" xfId="0" applyNumberForma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0" fillId="7" borderId="11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49" fontId="21" fillId="7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/>
    </xf>
    <xf numFmtId="0" fontId="21" fillId="7" borderId="0" xfId="0" applyFont="1" applyFill="1" applyBorder="1" applyAlignment="1">
      <alignment vertical="center" wrapText="1"/>
    </xf>
    <xf numFmtId="49" fontId="21" fillId="7" borderId="11" xfId="0" applyNumberFormat="1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21" fillId="15" borderId="12" xfId="0" applyFont="1" applyFill="1" applyBorder="1" applyAlignment="1">
      <alignment horizontal="center" vertical="center"/>
    </xf>
    <xf numFmtId="49" fontId="21" fillId="15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4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0" fillId="7" borderId="10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left" vertical="top" wrapText="1"/>
    </xf>
    <xf numFmtId="0" fontId="20" fillId="7" borderId="12" xfId="0" applyFont="1" applyFill="1" applyBorder="1" applyAlignment="1">
      <alignment horizontal="center" vertical="center" wrapText="1"/>
    </xf>
    <xf numFmtId="49" fontId="21" fillId="7" borderId="16" xfId="0" applyNumberFormat="1" applyFont="1" applyFill="1" applyBorder="1" applyAlignment="1">
      <alignment horizontal="center" vertical="center" wrapText="1"/>
    </xf>
    <xf numFmtId="49" fontId="21" fillId="7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4"/>
  <sheetViews>
    <sheetView tabSelected="1" zoomScale="69" zoomScaleNormal="69" zoomScalePageLayoutView="0" workbookViewId="0" topLeftCell="A1">
      <pane xSplit="4" ySplit="4" topLeftCell="AI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B41" sqref="AB41"/>
    </sheetView>
  </sheetViews>
  <sheetFormatPr defaultColWidth="9.00390625" defaultRowHeight="12.75"/>
  <cols>
    <col min="1" max="1" width="5.625" style="70" customWidth="1"/>
    <col min="2" max="2" width="19.75390625" style="71" bestFit="1" customWidth="1"/>
    <col min="3" max="3" width="40.25390625" style="66" bestFit="1" customWidth="1"/>
    <col min="4" max="34" width="10.75390625" style="66" customWidth="1"/>
    <col min="35" max="36" width="10.75390625" style="67" customWidth="1"/>
    <col min="37" max="48" width="10.75390625" style="66" customWidth="1"/>
    <col min="49" max="50" width="10.75390625" style="67" customWidth="1"/>
    <col min="51" max="16384" width="9.125" style="47" customWidth="1"/>
  </cols>
  <sheetData>
    <row r="1" spans="1:50" s="4" customFormat="1" ht="23.25">
      <c r="A1" s="1"/>
      <c r="B1" s="77" t="s">
        <v>0</v>
      </c>
      <c r="C1" s="77"/>
      <c r="D1" s="7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</row>
    <row r="2" spans="1:50" s="7" customFormat="1" ht="15.75">
      <c r="A2" s="78" t="s">
        <v>1</v>
      </c>
      <c r="B2" s="78"/>
      <c r="C2" s="78"/>
      <c r="D2" s="78"/>
      <c r="E2" s="5" t="s">
        <v>2</v>
      </c>
      <c r="F2" s="6"/>
      <c r="G2" s="6"/>
      <c r="H2" s="6"/>
      <c r="I2" s="6"/>
      <c r="J2" s="6"/>
      <c r="K2" s="6"/>
      <c r="L2" s="6"/>
      <c r="M2" s="6"/>
      <c r="N2" s="6"/>
      <c r="O2" s="5" t="s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  <c r="AN2" s="6"/>
      <c r="AO2" s="6"/>
      <c r="AP2" s="6"/>
      <c r="AQ2" s="6"/>
      <c r="AR2" s="6"/>
      <c r="AS2" s="6"/>
      <c r="AT2" s="6"/>
      <c r="AU2" s="6"/>
      <c r="AV2" s="6"/>
      <c r="AW2" s="72" t="s">
        <v>3</v>
      </c>
      <c r="AX2" s="73"/>
    </row>
    <row r="3" spans="1:50" s="7" customFormat="1" ht="15.75">
      <c r="A3" s="78"/>
      <c r="B3" s="78"/>
      <c r="C3" s="78"/>
      <c r="D3" s="78"/>
      <c r="E3" s="72" t="s">
        <v>4</v>
      </c>
      <c r="F3" s="74"/>
      <c r="G3" s="74"/>
      <c r="H3" s="74"/>
      <c r="I3" s="74"/>
      <c r="J3" s="74"/>
      <c r="K3" s="74"/>
      <c r="L3" s="74"/>
      <c r="M3" s="74"/>
      <c r="N3" s="73"/>
      <c r="O3" s="72" t="s">
        <v>5</v>
      </c>
      <c r="P3" s="74"/>
      <c r="Q3" s="74"/>
      <c r="R3" s="74"/>
      <c r="S3" s="74"/>
      <c r="T3" s="74"/>
      <c r="U3" s="74"/>
      <c r="V3" s="74"/>
      <c r="W3" s="74"/>
      <c r="X3" s="73"/>
      <c r="Y3" s="75" t="s">
        <v>6</v>
      </c>
      <c r="Z3" s="75" t="s">
        <v>7</v>
      </c>
      <c r="AA3" s="72" t="s">
        <v>8</v>
      </c>
      <c r="AB3" s="74"/>
      <c r="AC3" s="74"/>
      <c r="AD3" s="74"/>
      <c r="AE3" s="74"/>
      <c r="AF3" s="74"/>
      <c r="AG3" s="74"/>
      <c r="AH3" s="74"/>
      <c r="AI3" s="74"/>
      <c r="AJ3" s="73"/>
      <c r="AK3" s="75" t="s">
        <v>9</v>
      </c>
      <c r="AL3" s="75" t="s">
        <v>10</v>
      </c>
      <c r="AM3" s="72" t="s">
        <v>11</v>
      </c>
      <c r="AN3" s="74"/>
      <c r="AO3" s="74"/>
      <c r="AP3" s="74"/>
      <c r="AQ3" s="74"/>
      <c r="AR3" s="74"/>
      <c r="AS3" s="74"/>
      <c r="AT3" s="74"/>
      <c r="AU3" s="74"/>
      <c r="AV3" s="74"/>
      <c r="AW3" s="75" t="s">
        <v>12</v>
      </c>
      <c r="AX3" s="75" t="s">
        <v>13</v>
      </c>
    </row>
    <row r="4" spans="1:50" s="13" customFormat="1" ht="53.25">
      <c r="A4" s="9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10" t="s">
        <v>26</v>
      </c>
      <c r="N4" s="11" t="s">
        <v>27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10" t="s">
        <v>26</v>
      </c>
      <c r="X4" s="11" t="s">
        <v>27</v>
      </c>
      <c r="Y4" s="75"/>
      <c r="Z4" s="75"/>
      <c r="AA4" s="8" t="s">
        <v>18</v>
      </c>
      <c r="AB4" s="8" t="s">
        <v>19</v>
      </c>
      <c r="AC4" s="8" t="s">
        <v>20</v>
      </c>
      <c r="AD4" s="8" t="s">
        <v>21</v>
      </c>
      <c r="AE4" s="8" t="s">
        <v>22</v>
      </c>
      <c r="AF4" s="8" t="s">
        <v>23</v>
      </c>
      <c r="AG4" s="8" t="s">
        <v>24</v>
      </c>
      <c r="AH4" s="8" t="s">
        <v>25</v>
      </c>
      <c r="AI4" s="10" t="s">
        <v>26</v>
      </c>
      <c r="AJ4" s="11" t="s">
        <v>27</v>
      </c>
      <c r="AK4" s="75"/>
      <c r="AL4" s="75"/>
      <c r="AM4" s="8" t="s">
        <v>18</v>
      </c>
      <c r="AN4" s="8" t="s">
        <v>19</v>
      </c>
      <c r="AO4" s="8" t="s">
        <v>20</v>
      </c>
      <c r="AP4" s="8" t="s">
        <v>21</v>
      </c>
      <c r="AQ4" s="8" t="s">
        <v>22</v>
      </c>
      <c r="AR4" s="8" t="s">
        <v>23</v>
      </c>
      <c r="AS4" s="8" t="s">
        <v>24</v>
      </c>
      <c r="AT4" s="8" t="s">
        <v>25</v>
      </c>
      <c r="AU4" s="10" t="s">
        <v>26</v>
      </c>
      <c r="AV4" s="12" t="s">
        <v>27</v>
      </c>
      <c r="AW4" s="75"/>
      <c r="AX4" s="75"/>
    </row>
    <row r="5" spans="1:50" s="13" customFormat="1" ht="19.5" customHeight="1">
      <c r="A5" s="14" t="s">
        <v>28</v>
      </c>
      <c r="B5" s="14"/>
      <c r="C5" s="14"/>
      <c r="D5" s="14"/>
      <c r="E5" s="15"/>
      <c r="F5" s="16"/>
      <c r="G5" s="16"/>
      <c r="H5" s="16"/>
      <c r="I5" s="16"/>
      <c r="J5" s="16"/>
      <c r="K5" s="15"/>
      <c r="L5" s="16"/>
      <c r="M5" s="17"/>
      <c r="N5" s="17"/>
      <c r="O5" s="15"/>
      <c r="P5" s="16"/>
      <c r="Q5" s="16"/>
      <c r="R5" s="16"/>
      <c r="S5" s="16"/>
      <c r="T5" s="16"/>
      <c r="U5" s="15"/>
      <c r="V5" s="16"/>
      <c r="W5" s="17"/>
      <c r="X5" s="17"/>
      <c r="Y5" s="17"/>
      <c r="Z5" s="17"/>
      <c r="AA5" s="15"/>
      <c r="AB5" s="16"/>
      <c r="AC5" s="16"/>
      <c r="AD5" s="16"/>
      <c r="AE5" s="16"/>
      <c r="AF5" s="16"/>
      <c r="AG5" s="15"/>
      <c r="AH5" s="16"/>
      <c r="AI5" s="18"/>
      <c r="AJ5" s="18"/>
      <c r="AK5" s="15"/>
      <c r="AL5" s="16"/>
      <c r="AM5" s="15"/>
      <c r="AN5" s="16"/>
      <c r="AO5" s="16"/>
      <c r="AP5" s="16"/>
      <c r="AQ5" s="16"/>
      <c r="AR5" s="16"/>
      <c r="AS5" s="15"/>
      <c r="AT5" s="16"/>
      <c r="AU5" s="17"/>
      <c r="AV5" s="17"/>
      <c r="AW5" s="19"/>
      <c r="AX5" s="20"/>
    </row>
    <row r="6" spans="1:50" s="30" customFormat="1" ht="19.5" customHeight="1">
      <c r="A6" s="21" t="s">
        <v>29</v>
      </c>
      <c r="B6" s="22" t="s">
        <v>30</v>
      </c>
      <c r="C6" s="23" t="s">
        <v>31</v>
      </c>
      <c r="D6" s="23" t="s">
        <v>32</v>
      </c>
      <c r="E6" s="24">
        <v>2</v>
      </c>
      <c r="F6" s="25">
        <v>0.004351620370370371</v>
      </c>
      <c r="G6" s="25">
        <v>0.004236805555555555</v>
      </c>
      <c r="H6" s="25">
        <v>0.004391782407407408</v>
      </c>
      <c r="I6" s="25">
        <v>0.0042451388888888894</v>
      </c>
      <c r="J6" s="25">
        <v>0.004236111111111111</v>
      </c>
      <c r="K6" s="24">
        <v>5</v>
      </c>
      <c r="L6" s="25">
        <f>F6+G6+H6+I6+J6</f>
        <v>0.021461458333333332</v>
      </c>
      <c r="M6" s="24">
        <v>2</v>
      </c>
      <c r="N6" s="26">
        <v>34</v>
      </c>
      <c r="O6" s="24">
        <f>M6</f>
        <v>2</v>
      </c>
      <c r="P6" s="25">
        <v>0.004224074074074074</v>
      </c>
      <c r="Q6" s="25">
        <v>0.004536921296296296</v>
      </c>
      <c r="R6" s="25">
        <v>0.004444212962962963</v>
      </c>
      <c r="S6" s="25">
        <v>0.00441261574074074</v>
      </c>
      <c r="T6" s="25">
        <v>0.004397685185185185</v>
      </c>
      <c r="U6" s="24">
        <v>5</v>
      </c>
      <c r="V6" s="25">
        <f>P6+Q6+R6+S6+T6</f>
        <v>0.02201550925925926</v>
      </c>
      <c r="W6" s="24">
        <v>2</v>
      </c>
      <c r="X6" s="26">
        <v>34</v>
      </c>
      <c r="Y6" s="26">
        <f>N6+X6</f>
        <v>68</v>
      </c>
      <c r="Z6" s="26">
        <v>2</v>
      </c>
      <c r="AA6" s="24">
        <f>Z6</f>
        <v>2</v>
      </c>
      <c r="AB6" s="25">
        <v>0.004282291666666667</v>
      </c>
      <c r="AC6" s="25">
        <v>0.004203935185185185</v>
      </c>
      <c r="AD6" s="25">
        <v>0.004248726851851852</v>
      </c>
      <c r="AE6" s="25">
        <v>0.004229398148148148</v>
      </c>
      <c r="AF6" s="25">
        <v>0.004292361111111111</v>
      </c>
      <c r="AG6" s="24">
        <v>5</v>
      </c>
      <c r="AH6" s="25">
        <f>AB6+AC6+AD6+AE6+AF6</f>
        <v>0.021256712962962963</v>
      </c>
      <c r="AI6" s="27">
        <v>1</v>
      </c>
      <c r="AJ6" s="28">
        <v>50</v>
      </c>
      <c r="AK6" s="24">
        <f>Y6+AJ6</f>
        <v>118</v>
      </c>
      <c r="AL6" s="24">
        <v>1</v>
      </c>
      <c r="AM6" s="24">
        <f>AL6</f>
        <v>1</v>
      </c>
      <c r="AN6" s="25">
        <v>0.004487037037037037</v>
      </c>
      <c r="AO6" s="25">
        <v>0.004354398148148148</v>
      </c>
      <c r="AP6" s="25">
        <v>0.004388657407407407</v>
      </c>
      <c r="AQ6" s="25"/>
      <c r="AR6" s="25"/>
      <c r="AS6" s="24">
        <v>3</v>
      </c>
      <c r="AT6" s="25">
        <f>AN6+AO6+AP6+AQ6+AR6</f>
        <v>0.013230092592592592</v>
      </c>
      <c r="AU6" s="24">
        <v>4</v>
      </c>
      <c r="AV6" s="29">
        <v>10</v>
      </c>
      <c r="AW6" s="27">
        <f>AK6+AV6</f>
        <v>128</v>
      </c>
      <c r="AX6" s="27">
        <v>1</v>
      </c>
    </row>
    <row r="7" spans="1:50" s="30" customFormat="1" ht="19.5" customHeight="1">
      <c r="A7" s="21" t="s">
        <v>33</v>
      </c>
      <c r="B7" s="31" t="s">
        <v>34</v>
      </c>
      <c r="C7" s="32" t="s">
        <v>35</v>
      </c>
      <c r="D7" s="23" t="s">
        <v>36</v>
      </c>
      <c r="E7" s="24">
        <v>4</v>
      </c>
      <c r="F7" s="25">
        <v>0.004570717592592592</v>
      </c>
      <c r="G7" s="25">
        <v>0.004406481481481482</v>
      </c>
      <c r="H7" s="25">
        <v>0.0044101851851851845</v>
      </c>
      <c r="I7" s="25">
        <v>0.004397916666666667</v>
      </c>
      <c r="J7" s="25">
        <v>0.004711805555555556</v>
      </c>
      <c r="K7" s="24">
        <v>5</v>
      </c>
      <c r="L7" s="25">
        <f>F7+G7+H7+I7+J7</f>
        <v>0.022497106481481483</v>
      </c>
      <c r="M7" s="33" t="s">
        <v>37</v>
      </c>
      <c r="N7" s="26">
        <v>21</v>
      </c>
      <c r="O7" s="24" t="str">
        <f>M7</f>
        <v>3</v>
      </c>
      <c r="P7" s="25">
        <v>0.0038922453703703706</v>
      </c>
      <c r="Q7" s="25">
        <v>0.0037568287037037036</v>
      </c>
      <c r="R7" s="25">
        <v>0.0039112268518518515</v>
      </c>
      <c r="S7" s="25">
        <v>0.003989467592592592</v>
      </c>
      <c r="T7" s="25">
        <v>0.004088194444444445</v>
      </c>
      <c r="U7" s="24">
        <v>5</v>
      </c>
      <c r="V7" s="25">
        <f>P7+Q7+R7+S7+T7</f>
        <v>0.01963796296296296</v>
      </c>
      <c r="W7" s="24">
        <v>1</v>
      </c>
      <c r="X7" s="26">
        <v>50</v>
      </c>
      <c r="Y7" s="26">
        <f>N7+X7</f>
        <v>71</v>
      </c>
      <c r="Z7" s="26">
        <v>1</v>
      </c>
      <c r="AA7" s="24">
        <f>Z7</f>
        <v>1</v>
      </c>
      <c r="AB7" s="25">
        <v>0.003974884259259259</v>
      </c>
      <c r="AC7" s="25"/>
      <c r="AD7" s="25"/>
      <c r="AE7" s="25"/>
      <c r="AF7" s="25"/>
      <c r="AG7" s="24">
        <v>1</v>
      </c>
      <c r="AH7" s="25">
        <f>AB7+AC7+AD7+AE7+AF7</f>
        <v>0.003974884259259259</v>
      </c>
      <c r="AI7" s="34" t="s">
        <v>38</v>
      </c>
      <c r="AJ7" s="28">
        <v>1</v>
      </c>
      <c r="AK7" s="24">
        <f>Y7+AJ7</f>
        <v>72</v>
      </c>
      <c r="AL7" s="24">
        <v>2</v>
      </c>
      <c r="AM7" s="24">
        <f>AL7</f>
        <v>2</v>
      </c>
      <c r="AN7" s="25">
        <v>0.004132870370370371</v>
      </c>
      <c r="AO7" s="25">
        <v>0.004076967592592593</v>
      </c>
      <c r="AP7" s="25">
        <v>0.004090162037037037</v>
      </c>
      <c r="AQ7" s="25">
        <v>0.004075810185185185</v>
      </c>
      <c r="AR7" s="25">
        <v>0.004124768518518518</v>
      </c>
      <c r="AS7" s="24">
        <v>5</v>
      </c>
      <c r="AT7" s="25">
        <f>AN7+AO7+AP7+AQ7+AR7</f>
        <v>0.020500578703703705</v>
      </c>
      <c r="AU7" s="33" t="s">
        <v>39</v>
      </c>
      <c r="AV7" s="29">
        <v>50</v>
      </c>
      <c r="AW7" s="27">
        <f>AK7+AV7</f>
        <v>122</v>
      </c>
      <c r="AX7" s="27">
        <v>2</v>
      </c>
    </row>
    <row r="8" spans="1:50" s="30" customFormat="1" ht="19.5" customHeight="1">
      <c r="A8" s="21" t="s">
        <v>40</v>
      </c>
      <c r="B8" s="22" t="s">
        <v>41</v>
      </c>
      <c r="C8" s="23" t="s">
        <v>42</v>
      </c>
      <c r="D8" s="23" t="s">
        <v>32</v>
      </c>
      <c r="E8" s="24">
        <v>1</v>
      </c>
      <c r="F8" s="25">
        <v>0.0046166666666666665</v>
      </c>
      <c r="G8" s="25">
        <v>0.004880787037037037</v>
      </c>
      <c r="H8" s="25">
        <v>0.005058333333333333</v>
      </c>
      <c r="I8" s="25">
        <v>0.004697916666666666</v>
      </c>
      <c r="J8" s="25">
        <v>0.004780324074074074</v>
      </c>
      <c r="K8" s="24">
        <v>5</v>
      </c>
      <c r="L8" s="25">
        <f>F8+G8+H8+I8+J8</f>
        <v>0.02403402777777778</v>
      </c>
      <c r="M8" s="24">
        <v>5</v>
      </c>
      <c r="N8" s="26">
        <v>1</v>
      </c>
      <c r="O8" s="24">
        <f>M8</f>
        <v>5</v>
      </c>
      <c r="P8" s="25">
        <v>0.004579861111111111</v>
      </c>
      <c r="Q8" s="25">
        <v>0.004581018518518518</v>
      </c>
      <c r="R8" s="25">
        <v>0.0046</v>
      </c>
      <c r="S8" s="25">
        <v>0.0046358796296296296</v>
      </c>
      <c r="T8" s="25">
        <v>0.004670949074074075</v>
      </c>
      <c r="U8" s="24">
        <v>5</v>
      </c>
      <c r="V8" s="25">
        <f>P8+Q8+R8+S8+T8</f>
        <v>0.023067708333333332</v>
      </c>
      <c r="W8" s="24">
        <v>3</v>
      </c>
      <c r="X8" s="26">
        <v>21</v>
      </c>
      <c r="Y8" s="26">
        <f>N8+X8</f>
        <v>22</v>
      </c>
      <c r="Z8" s="26">
        <v>4</v>
      </c>
      <c r="AA8" s="24">
        <f>Z8</f>
        <v>4</v>
      </c>
      <c r="AB8" s="25">
        <v>0.004377430555555555</v>
      </c>
      <c r="AC8" s="25">
        <v>0.004334953703703704</v>
      </c>
      <c r="AD8" s="25">
        <v>0.004347569444444445</v>
      </c>
      <c r="AE8" s="25">
        <v>0.004183333333333333</v>
      </c>
      <c r="AF8" s="25">
        <v>0.004223958333333333</v>
      </c>
      <c r="AG8" s="24">
        <v>5</v>
      </c>
      <c r="AH8" s="25">
        <f>AB8+AC8+AD8+AE8+AF8</f>
        <v>0.021467245370370373</v>
      </c>
      <c r="AI8" s="27">
        <v>2</v>
      </c>
      <c r="AJ8" s="28">
        <v>34</v>
      </c>
      <c r="AK8" s="24">
        <f>Y8+AJ8</f>
        <v>56</v>
      </c>
      <c r="AL8" s="24">
        <v>4</v>
      </c>
      <c r="AM8" s="24">
        <f>AL8</f>
        <v>4</v>
      </c>
      <c r="AN8" s="25">
        <v>0.004362268518518518</v>
      </c>
      <c r="AO8" s="25">
        <v>0.004264930555555556</v>
      </c>
      <c r="AP8" s="25">
        <v>0.004208680555555556</v>
      </c>
      <c r="AQ8" s="25">
        <v>0.004757986111111111</v>
      </c>
      <c r="AR8" s="25">
        <v>0.004346180555555555</v>
      </c>
      <c r="AS8" s="24">
        <v>5</v>
      </c>
      <c r="AT8" s="25">
        <f>AN8+AO8+AP8+AQ8+AR8</f>
        <v>0.021940046296296294</v>
      </c>
      <c r="AU8" s="24">
        <v>2</v>
      </c>
      <c r="AV8" s="29">
        <v>34</v>
      </c>
      <c r="AW8" s="27">
        <f>AK8+AV8</f>
        <v>90</v>
      </c>
      <c r="AX8" s="27">
        <v>3</v>
      </c>
    </row>
    <row r="9" spans="1:50" s="30" customFormat="1" ht="19.5" customHeight="1">
      <c r="A9" s="21" t="s">
        <v>43</v>
      </c>
      <c r="B9" s="22" t="s">
        <v>44</v>
      </c>
      <c r="C9" s="23" t="s">
        <v>45</v>
      </c>
      <c r="D9" s="23" t="s">
        <v>32</v>
      </c>
      <c r="E9" s="24">
        <v>5</v>
      </c>
      <c r="F9" s="25">
        <v>0.004214583333333333</v>
      </c>
      <c r="G9" s="25">
        <v>0.005589583333333333</v>
      </c>
      <c r="H9" s="25">
        <v>0.004678124999999999</v>
      </c>
      <c r="I9" s="25">
        <v>0.004666319444444444</v>
      </c>
      <c r="J9" s="25">
        <v>0.0048105324074074075</v>
      </c>
      <c r="K9" s="24">
        <v>5</v>
      </c>
      <c r="L9" s="25">
        <f>F9+G9+H9+I9+J9</f>
        <v>0.023959143518518515</v>
      </c>
      <c r="M9" s="24">
        <v>4</v>
      </c>
      <c r="N9" s="26">
        <v>10</v>
      </c>
      <c r="O9" s="24">
        <f>M9</f>
        <v>4</v>
      </c>
      <c r="P9" s="25">
        <v>0.0045971064814814815</v>
      </c>
      <c r="Q9" s="25">
        <v>0.004589351851851851</v>
      </c>
      <c r="R9" s="25">
        <v>0.0047431712962962965</v>
      </c>
      <c r="S9" s="25">
        <v>0.004847916666666666</v>
      </c>
      <c r="T9" s="25">
        <v>0.004520023148148148</v>
      </c>
      <c r="U9" s="24">
        <v>5</v>
      </c>
      <c r="V9" s="25">
        <f>P9+Q9+R9+S9+T9</f>
        <v>0.023297569444444444</v>
      </c>
      <c r="W9" s="24">
        <v>4</v>
      </c>
      <c r="X9" s="26">
        <v>10</v>
      </c>
      <c r="Y9" s="26">
        <f>N9+X9</f>
        <v>20</v>
      </c>
      <c r="Z9" s="26">
        <v>5</v>
      </c>
      <c r="AA9" s="24">
        <f>Z9</f>
        <v>5</v>
      </c>
      <c r="AB9" s="25">
        <v>0.004471064814814815</v>
      </c>
      <c r="AC9" s="25">
        <v>0.004477199074074074</v>
      </c>
      <c r="AD9" s="25">
        <v>0.004471064814814815</v>
      </c>
      <c r="AE9" s="25">
        <v>0.0045619212962962966</v>
      </c>
      <c r="AF9" s="25"/>
      <c r="AG9" s="24">
        <v>4</v>
      </c>
      <c r="AH9" s="25">
        <f>AB9+AC9+AD9+AE9+AF9</f>
        <v>0.01798125</v>
      </c>
      <c r="AI9" s="27">
        <v>3</v>
      </c>
      <c r="AJ9" s="28">
        <v>21</v>
      </c>
      <c r="AK9" s="24">
        <f>Y9+AJ9</f>
        <v>41</v>
      </c>
      <c r="AL9" s="24">
        <v>5</v>
      </c>
      <c r="AM9" s="24">
        <f>AL9</f>
        <v>5</v>
      </c>
      <c r="AN9" s="25">
        <v>0.005403240740740741</v>
      </c>
      <c r="AO9" s="25">
        <v>0.005128587962962962</v>
      </c>
      <c r="AP9" s="25">
        <v>0.005623032407407407</v>
      </c>
      <c r="AQ9" s="25">
        <v>0.005884953703703704</v>
      </c>
      <c r="AR9" s="25"/>
      <c r="AS9" s="24">
        <v>4</v>
      </c>
      <c r="AT9" s="25">
        <f>AN9+AO9+AP9+AQ9+AR9</f>
        <v>0.022039814814814814</v>
      </c>
      <c r="AU9" s="24">
        <v>3</v>
      </c>
      <c r="AV9" s="29">
        <v>21</v>
      </c>
      <c r="AW9" s="27">
        <f>AK9+AV9</f>
        <v>62</v>
      </c>
      <c r="AX9" s="27">
        <v>4</v>
      </c>
    </row>
    <row r="10" spans="1:50" s="30" customFormat="1" ht="19.5" customHeight="1">
      <c r="A10" s="21" t="s">
        <v>46</v>
      </c>
      <c r="B10" s="22" t="s">
        <v>44</v>
      </c>
      <c r="C10" s="23" t="s">
        <v>47</v>
      </c>
      <c r="D10" s="23" t="s">
        <v>32</v>
      </c>
      <c r="E10" s="24">
        <v>3</v>
      </c>
      <c r="F10" s="25">
        <v>0.004195717592592592</v>
      </c>
      <c r="G10" s="25">
        <v>0.0040924768518518515</v>
      </c>
      <c r="H10" s="25">
        <v>0.003999537037037037</v>
      </c>
      <c r="I10" s="25">
        <v>0.003875115740740741</v>
      </c>
      <c r="J10" s="25">
        <v>0.0038700231481481485</v>
      </c>
      <c r="K10" s="24">
        <v>5</v>
      </c>
      <c r="L10" s="25">
        <f>F10+G10+H10+I10+J10</f>
        <v>0.020032870370370368</v>
      </c>
      <c r="M10" s="24">
        <v>1</v>
      </c>
      <c r="N10" s="26">
        <v>50</v>
      </c>
      <c r="O10" s="24">
        <f>M10</f>
        <v>1</v>
      </c>
      <c r="P10" s="25"/>
      <c r="Q10" s="25"/>
      <c r="R10" s="25"/>
      <c r="S10" s="25"/>
      <c r="T10" s="25"/>
      <c r="U10" s="24">
        <v>0</v>
      </c>
      <c r="V10" s="25">
        <f>P10+Q10+R10+S10+T10</f>
        <v>0</v>
      </c>
      <c r="W10" s="24">
        <v>5</v>
      </c>
      <c r="X10" s="26">
        <v>0</v>
      </c>
      <c r="Y10" s="26">
        <f>N10+X10</f>
        <v>50</v>
      </c>
      <c r="Z10" s="26">
        <v>3</v>
      </c>
      <c r="AA10" s="24">
        <f>Z10</f>
        <v>3</v>
      </c>
      <c r="AB10" s="25">
        <v>0.003709837962962963</v>
      </c>
      <c r="AC10" s="25">
        <v>0.0038501157407407408</v>
      </c>
      <c r="AD10" s="25"/>
      <c r="AE10" s="25"/>
      <c r="AF10" s="25"/>
      <c r="AG10" s="24">
        <v>2</v>
      </c>
      <c r="AH10" s="25">
        <f>AB10+AC10+AD10+AE10+AF10</f>
        <v>0.007559953703703704</v>
      </c>
      <c r="AI10" s="27">
        <v>4</v>
      </c>
      <c r="AJ10" s="28">
        <v>10</v>
      </c>
      <c r="AK10" s="24">
        <f>Y10+AJ10</f>
        <v>60</v>
      </c>
      <c r="AL10" s="24">
        <v>3</v>
      </c>
      <c r="AM10" s="24">
        <f>AL10</f>
        <v>3</v>
      </c>
      <c r="AN10" s="25">
        <v>0.0049887731481481476</v>
      </c>
      <c r="AO10" s="25"/>
      <c r="AP10" s="25"/>
      <c r="AQ10" s="25"/>
      <c r="AR10" s="25"/>
      <c r="AS10" s="24">
        <v>1</v>
      </c>
      <c r="AT10" s="25">
        <f>AN10+AO10+AP10+AQ10+AR10</f>
        <v>0.0049887731481481476</v>
      </c>
      <c r="AU10" s="24">
        <v>5</v>
      </c>
      <c r="AV10" s="29">
        <v>1</v>
      </c>
      <c r="AW10" s="27">
        <f>AK10+AV10</f>
        <v>61</v>
      </c>
      <c r="AX10" s="27">
        <v>5</v>
      </c>
    </row>
    <row r="11" spans="1:50" s="13" customFormat="1" ht="19.5" customHeight="1">
      <c r="A11" s="14" t="s">
        <v>48</v>
      </c>
      <c r="B11" s="14"/>
      <c r="C11" s="14"/>
      <c r="D11" s="14"/>
      <c r="E11" s="15"/>
      <c r="F11" s="16"/>
      <c r="G11" s="16"/>
      <c r="H11" s="16"/>
      <c r="I11" s="16"/>
      <c r="J11" s="16"/>
      <c r="K11" s="15"/>
      <c r="L11" s="16"/>
      <c r="M11" s="17"/>
      <c r="N11" s="17"/>
      <c r="O11" s="15"/>
      <c r="P11" s="16"/>
      <c r="Q11" s="16"/>
      <c r="R11" s="16"/>
      <c r="S11" s="16"/>
      <c r="T11" s="16"/>
      <c r="U11" s="15"/>
      <c r="V11" s="16"/>
      <c r="W11" s="17"/>
      <c r="X11" s="17"/>
      <c r="Y11" s="17"/>
      <c r="Z11" s="17"/>
      <c r="AA11" s="15"/>
      <c r="AB11" s="16"/>
      <c r="AC11" s="16"/>
      <c r="AD11" s="16"/>
      <c r="AE11" s="16"/>
      <c r="AF11" s="16"/>
      <c r="AG11" s="15"/>
      <c r="AH11" s="16"/>
      <c r="AI11" s="18"/>
      <c r="AJ11" s="18"/>
      <c r="AK11" s="15"/>
      <c r="AL11" s="15"/>
      <c r="AM11" s="15"/>
      <c r="AN11" s="16"/>
      <c r="AO11" s="16"/>
      <c r="AP11" s="16"/>
      <c r="AQ11" s="16"/>
      <c r="AR11" s="16"/>
      <c r="AS11" s="15"/>
      <c r="AT11" s="16"/>
      <c r="AU11" s="17"/>
      <c r="AV11" s="17"/>
      <c r="AW11" s="19"/>
      <c r="AX11" s="20"/>
    </row>
    <row r="12" spans="1:50" s="39" customFormat="1" ht="19.5" customHeight="1">
      <c r="A12" s="21" t="s">
        <v>49</v>
      </c>
      <c r="B12" s="31" t="s">
        <v>50</v>
      </c>
      <c r="C12" s="35" t="s">
        <v>51</v>
      </c>
      <c r="D12" s="35" t="s">
        <v>32</v>
      </c>
      <c r="E12" s="36">
        <v>5</v>
      </c>
      <c r="F12" s="25">
        <v>0.004022453703703704</v>
      </c>
      <c r="G12" s="25">
        <v>0.003993402777777777</v>
      </c>
      <c r="H12" s="25">
        <v>0.0041011574074074075</v>
      </c>
      <c r="I12" s="25">
        <v>0.004083564814814815</v>
      </c>
      <c r="J12" s="25">
        <v>0.004093402777777777</v>
      </c>
      <c r="K12" s="36">
        <v>5</v>
      </c>
      <c r="L12" s="37">
        <f aca="true" t="shared" si="0" ref="L12:L17">F12+G12+H12+I12+J12</f>
        <v>0.020293981481481482</v>
      </c>
      <c r="M12" s="33" t="s">
        <v>39</v>
      </c>
      <c r="N12" s="26">
        <v>60</v>
      </c>
      <c r="O12" s="36" t="str">
        <f aca="true" t="shared" si="1" ref="O12:O17">M12</f>
        <v>1</v>
      </c>
      <c r="P12" s="37">
        <v>0.0039026620370370374</v>
      </c>
      <c r="Q12" s="37">
        <v>0.004038310185185185</v>
      </c>
      <c r="R12" s="37">
        <v>0.0040140046296296295</v>
      </c>
      <c r="S12" s="37">
        <v>0.003971875000000001</v>
      </c>
      <c r="T12" s="37">
        <v>0.004046643518518519</v>
      </c>
      <c r="U12" s="36">
        <v>5</v>
      </c>
      <c r="V12" s="37">
        <f aca="true" t="shared" si="2" ref="V12:V17">P12+Q12+R12+S12+T12</f>
        <v>0.01997349537037037</v>
      </c>
      <c r="W12" s="36">
        <v>1</v>
      </c>
      <c r="X12" s="26">
        <v>60</v>
      </c>
      <c r="Y12" s="26">
        <f aca="true" t="shared" si="3" ref="Y12:Y17">N12+X12</f>
        <v>120</v>
      </c>
      <c r="Z12" s="26">
        <v>1</v>
      </c>
      <c r="AA12" s="36">
        <f aca="true" t="shared" si="4" ref="AA12:AA17">Z12</f>
        <v>1</v>
      </c>
      <c r="AB12" s="38">
        <v>0.00411412037037037</v>
      </c>
      <c r="AC12" s="38">
        <v>0.004212384259259259</v>
      </c>
      <c r="AD12" s="38">
        <v>0.004198726851851852</v>
      </c>
      <c r="AE12" s="38">
        <v>0.004364814814814814</v>
      </c>
      <c r="AF12" s="38">
        <v>0.004284606481481481</v>
      </c>
      <c r="AG12" s="36">
        <v>5</v>
      </c>
      <c r="AH12" s="37">
        <f aca="true" t="shared" si="5" ref="AH12:AH17">AB12+AC12+AD12+AE12+AF12</f>
        <v>0.021174652777777775</v>
      </c>
      <c r="AI12" s="34" t="s">
        <v>39</v>
      </c>
      <c r="AJ12" s="28">
        <v>60</v>
      </c>
      <c r="AK12" s="24">
        <f aca="true" t="shared" si="6" ref="AK12:AK17">Y12+AJ12</f>
        <v>180</v>
      </c>
      <c r="AL12" s="24">
        <v>1</v>
      </c>
      <c r="AM12" s="36">
        <f aca="true" t="shared" si="7" ref="AM12:AM17">AL12</f>
        <v>1</v>
      </c>
      <c r="AN12" s="38"/>
      <c r="AO12" s="38"/>
      <c r="AP12" s="38"/>
      <c r="AQ12" s="38"/>
      <c r="AR12" s="38"/>
      <c r="AS12" s="36">
        <v>0</v>
      </c>
      <c r="AT12" s="37">
        <f aca="true" t="shared" si="8" ref="AT12:AT17">AN12+AO12+AP12+AQ12+AR12</f>
        <v>0</v>
      </c>
      <c r="AU12" s="33" t="s">
        <v>52</v>
      </c>
      <c r="AV12" s="29">
        <v>0</v>
      </c>
      <c r="AW12" s="27">
        <f aca="true" t="shared" si="9" ref="AW12:AW17">AK12+AV12</f>
        <v>180</v>
      </c>
      <c r="AX12" s="27">
        <v>1</v>
      </c>
    </row>
    <row r="13" spans="1:50" s="39" customFormat="1" ht="19.5" customHeight="1">
      <c r="A13" s="21" t="s">
        <v>53</v>
      </c>
      <c r="B13" s="31" t="s">
        <v>34</v>
      </c>
      <c r="C13" s="35" t="s">
        <v>54</v>
      </c>
      <c r="D13" s="35" t="s">
        <v>32</v>
      </c>
      <c r="E13" s="36">
        <v>4</v>
      </c>
      <c r="F13" s="25">
        <v>0.00470462962962963</v>
      </c>
      <c r="G13" s="25">
        <v>0.004636921296296296</v>
      </c>
      <c r="H13" s="25">
        <v>0.004375462962962963</v>
      </c>
      <c r="I13" s="25">
        <v>0.004309259259259259</v>
      </c>
      <c r="J13" s="25">
        <v>0.004413310185185185</v>
      </c>
      <c r="K13" s="36">
        <v>5</v>
      </c>
      <c r="L13" s="37">
        <f t="shared" si="0"/>
        <v>0.022439583333333332</v>
      </c>
      <c r="M13" s="36">
        <v>2</v>
      </c>
      <c r="N13" s="26">
        <v>43</v>
      </c>
      <c r="O13" s="36">
        <f t="shared" si="1"/>
        <v>2</v>
      </c>
      <c r="P13" s="37">
        <v>0.004185185185185185</v>
      </c>
      <c r="Q13" s="37">
        <v>0.004206828703703703</v>
      </c>
      <c r="R13" s="37">
        <v>0.00406875</v>
      </c>
      <c r="S13" s="37">
        <v>0.004074074074074075</v>
      </c>
      <c r="T13" s="37">
        <v>0.004155671296296296</v>
      </c>
      <c r="U13" s="36">
        <v>5</v>
      </c>
      <c r="V13" s="37">
        <f t="shared" si="2"/>
        <v>0.02069050925925926</v>
      </c>
      <c r="W13" s="36">
        <v>3</v>
      </c>
      <c r="X13" s="26">
        <v>30</v>
      </c>
      <c r="Y13" s="26">
        <f t="shared" si="3"/>
        <v>73</v>
      </c>
      <c r="Z13" s="26">
        <v>2</v>
      </c>
      <c r="AA13" s="36">
        <f t="shared" si="4"/>
        <v>2</v>
      </c>
      <c r="AB13" s="38">
        <v>0.004104976851851852</v>
      </c>
      <c r="AC13" s="38">
        <v>0.004061574074074074</v>
      </c>
      <c r="AD13" s="38">
        <v>0.004194560185185186</v>
      </c>
      <c r="AE13" s="38"/>
      <c r="AF13" s="38"/>
      <c r="AG13" s="36">
        <v>3</v>
      </c>
      <c r="AH13" s="37">
        <f t="shared" si="5"/>
        <v>0.012361111111111111</v>
      </c>
      <c r="AI13" s="27">
        <v>3</v>
      </c>
      <c r="AJ13" s="28">
        <v>30</v>
      </c>
      <c r="AK13" s="24">
        <f t="shared" si="6"/>
        <v>103</v>
      </c>
      <c r="AL13" s="24">
        <v>2</v>
      </c>
      <c r="AM13" s="36">
        <f t="shared" si="7"/>
        <v>2</v>
      </c>
      <c r="AN13" s="38">
        <v>0.004170138888888889</v>
      </c>
      <c r="AO13" s="38">
        <v>0.004106597222222222</v>
      </c>
      <c r="AP13" s="38">
        <v>0.004177083333333333</v>
      </c>
      <c r="AQ13" s="38">
        <v>0.004258333333333334</v>
      </c>
      <c r="AR13" s="38">
        <v>0.004222685185185185</v>
      </c>
      <c r="AS13" s="36">
        <v>5</v>
      </c>
      <c r="AT13" s="37">
        <f t="shared" si="8"/>
        <v>0.020934837962962964</v>
      </c>
      <c r="AU13" s="36">
        <v>1</v>
      </c>
      <c r="AV13" s="29">
        <v>60</v>
      </c>
      <c r="AW13" s="27">
        <f t="shared" si="9"/>
        <v>163</v>
      </c>
      <c r="AX13" s="27">
        <v>2</v>
      </c>
    </row>
    <row r="14" spans="1:50" s="39" customFormat="1" ht="19.5" customHeight="1">
      <c r="A14" s="21" t="s">
        <v>55</v>
      </c>
      <c r="B14" s="31" t="s">
        <v>34</v>
      </c>
      <c r="C14" s="35" t="s">
        <v>56</v>
      </c>
      <c r="D14" s="35" t="s">
        <v>32</v>
      </c>
      <c r="E14" s="36">
        <v>3</v>
      </c>
      <c r="F14" s="25">
        <v>0.004198726851851852</v>
      </c>
      <c r="G14" s="25">
        <v>0.00419224537037037</v>
      </c>
      <c r="H14" s="25">
        <v>0.015449652777777776</v>
      </c>
      <c r="I14" s="25"/>
      <c r="J14" s="25"/>
      <c r="K14" s="36">
        <v>3</v>
      </c>
      <c r="L14" s="37">
        <f t="shared" si="0"/>
        <v>0.023840624999999997</v>
      </c>
      <c r="M14" s="36">
        <v>5</v>
      </c>
      <c r="N14" s="26">
        <v>10</v>
      </c>
      <c r="O14" s="36">
        <f t="shared" si="1"/>
        <v>5</v>
      </c>
      <c r="P14" s="37">
        <v>0.004138657407407408</v>
      </c>
      <c r="Q14" s="37">
        <v>0.004125578703703704</v>
      </c>
      <c r="R14" s="37">
        <v>0.004064814814814815</v>
      </c>
      <c r="S14" s="37">
        <v>0.0040719907407407415</v>
      </c>
      <c r="T14" s="37">
        <v>0.004220601851851851</v>
      </c>
      <c r="U14" s="36">
        <v>5</v>
      </c>
      <c r="V14" s="37">
        <f t="shared" si="2"/>
        <v>0.02062164351851852</v>
      </c>
      <c r="W14" s="36">
        <v>2</v>
      </c>
      <c r="X14" s="26">
        <v>43</v>
      </c>
      <c r="Y14" s="26">
        <f t="shared" si="3"/>
        <v>53</v>
      </c>
      <c r="Z14" s="26">
        <v>3</v>
      </c>
      <c r="AA14" s="36">
        <f t="shared" si="4"/>
        <v>3</v>
      </c>
      <c r="AB14" s="38">
        <v>0.004096759259259259</v>
      </c>
      <c r="AC14" s="38">
        <v>0.004213078703703704</v>
      </c>
      <c r="AD14" s="38">
        <v>0.004434143518518519</v>
      </c>
      <c r="AE14" s="38">
        <v>0.004846759259259259</v>
      </c>
      <c r="AF14" s="38">
        <v>0.005843981481481481</v>
      </c>
      <c r="AG14" s="36">
        <v>5</v>
      </c>
      <c r="AH14" s="37">
        <f t="shared" si="5"/>
        <v>0.02343472222222222</v>
      </c>
      <c r="AI14" s="27">
        <v>2</v>
      </c>
      <c r="AJ14" s="28">
        <v>43</v>
      </c>
      <c r="AK14" s="24">
        <f t="shared" si="6"/>
        <v>96</v>
      </c>
      <c r="AL14" s="24">
        <v>3</v>
      </c>
      <c r="AM14" s="36">
        <f t="shared" si="7"/>
        <v>3</v>
      </c>
      <c r="AN14" s="38">
        <v>0.004630902777777778</v>
      </c>
      <c r="AO14" s="38">
        <v>0.004463541666666667</v>
      </c>
      <c r="AP14" s="38">
        <v>0.004376736111111112</v>
      </c>
      <c r="AQ14" s="38">
        <v>0.004402199074074074</v>
      </c>
      <c r="AR14" s="38">
        <v>0.0043332175925925925</v>
      </c>
      <c r="AS14" s="36">
        <v>5</v>
      </c>
      <c r="AT14" s="37">
        <f t="shared" si="8"/>
        <v>0.02220659722222222</v>
      </c>
      <c r="AU14" s="36">
        <v>2</v>
      </c>
      <c r="AV14" s="29">
        <v>43</v>
      </c>
      <c r="AW14" s="27">
        <f t="shared" si="9"/>
        <v>139</v>
      </c>
      <c r="AX14" s="27">
        <v>3</v>
      </c>
    </row>
    <row r="15" spans="1:50" s="39" customFormat="1" ht="19.5" customHeight="1">
      <c r="A15" s="21" t="s">
        <v>57</v>
      </c>
      <c r="B15" s="31" t="s">
        <v>58</v>
      </c>
      <c r="C15" s="35" t="s">
        <v>59</v>
      </c>
      <c r="D15" s="35" t="s">
        <v>32</v>
      </c>
      <c r="E15" s="36">
        <v>1</v>
      </c>
      <c r="F15" s="25">
        <v>0.004536805555555556</v>
      </c>
      <c r="G15" s="25">
        <v>0.004444907407407408</v>
      </c>
      <c r="H15" s="25">
        <v>0.004305092592592593</v>
      </c>
      <c r="I15" s="25">
        <v>0.00447025462962963</v>
      </c>
      <c r="J15" s="25">
        <v>0.0047179398148148146</v>
      </c>
      <c r="K15" s="36">
        <v>5</v>
      </c>
      <c r="L15" s="37">
        <f t="shared" si="0"/>
        <v>0.022475</v>
      </c>
      <c r="M15" s="36">
        <v>3</v>
      </c>
      <c r="N15" s="26">
        <v>30</v>
      </c>
      <c r="O15" s="36">
        <f t="shared" si="1"/>
        <v>3</v>
      </c>
      <c r="P15" s="37">
        <v>0.004662152777777778</v>
      </c>
      <c r="Q15" s="37">
        <v>0.004437731481481482</v>
      </c>
      <c r="R15" s="37">
        <v>0.004558564814814815</v>
      </c>
      <c r="S15" s="37">
        <v>0.004721990740740741</v>
      </c>
      <c r="T15" s="37">
        <v>0.004892939814814814</v>
      </c>
      <c r="U15" s="36">
        <v>5</v>
      </c>
      <c r="V15" s="37">
        <f t="shared" si="2"/>
        <v>0.02327337962962963</v>
      </c>
      <c r="W15" s="36">
        <v>4</v>
      </c>
      <c r="X15" s="26">
        <v>19</v>
      </c>
      <c r="Y15" s="26">
        <f t="shared" si="3"/>
        <v>49</v>
      </c>
      <c r="Z15" s="26">
        <v>4</v>
      </c>
      <c r="AA15" s="36">
        <f t="shared" si="4"/>
        <v>4</v>
      </c>
      <c r="AB15" s="37">
        <v>0.004992708333333333</v>
      </c>
      <c r="AC15" s="37">
        <v>0.004827777777777777</v>
      </c>
      <c r="AD15" s="37">
        <v>0.004669328703703704</v>
      </c>
      <c r="AE15" s="37"/>
      <c r="AF15" s="37"/>
      <c r="AG15" s="36">
        <v>3</v>
      </c>
      <c r="AH15" s="37">
        <f t="shared" si="5"/>
        <v>0.014489814814814813</v>
      </c>
      <c r="AI15" s="27">
        <v>4</v>
      </c>
      <c r="AJ15" s="28">
        <v>19</v>
      </c>
      <c r="AK15" s="24">
        <f t="shared" si="6"/>
        <v>68</v>
      </c>
      <c r="AL15" s="24">
        <v>4</v>
      </c>
      <c r="AM15" s="36">
        <f t="shared" si="7"/>
        <v>4</v>
      </c>
      <c r="AN15" s="37">
        <v>0.00497662037037037</v>
      </c>
      <c r="AO15" s="37">
        <v>0.005095949074074075</v>
      </c>
      <c r="AP15" s="37">
        <v>0.005374768518518518</v>
      </c>
      <c r="AQ15" s="37">
        <v>0.005282523148148148</v>
      </c>
      <c r="AR15" s="37">
        <v>0.005236458333333333</v>
      </c>
      <c r="AS15" s="36">
        <v>5</v>
      </c>
      <c r="AT15" s="37">
        <f t="shared" si="8"/>
        <v>0.025966319444444445</v>
      </c>
      <c r="AU15" s="36">
        <v>3</v>
      </c>
      <c r="AV15" s="29">
        <v>30</v>
      </c>
      <c r="AW15" s="27">
        <f t="shared" si="9"/>
        <v>98</v>
      </c>
      <c r="AX15" s="27">
        <v>4</v>
      </c>
    </row>
    <row r="16" spans="1:50" s="39" customFormat="1" ht="19.5" customHeight="1">
      <c r="A16" s="21" t="s">
        <v>60</v>
      </c>
      <c r="B16" s="31" t="s">
        <v>61</v>
      </c>
      <c r="C16" s="40" t="s">
        <v>62</v>
      </c>
      <c r="D16" s="35" t="s">
        <v>63</v>
      </c>
      <c r="E16" s="36">
        <v>2</v>
      </c>
      <c r="F16" s="25">
        <v>0.004974074074074074</v>
      </c>
      <c r="G16" s="25">
        <v>0.004820023148148149</v>
      </c>
      <c r="H16" s="25">
        <v>0.004878703703703704</v>
      </c>
      <c r="I16" s="25">
        <v>0.004980208333333334</v>
      </c>
      <c r="J16" s="25">
        <v>0.005001157407407407</v>
      </c>
      <c r="K16" s="36">
        <v>5</v>
      </c>
      <c r="L16" s="37">
        <f t="shared" si="0"/>
        <v>0.024654166666666665</v>
      </c>
      <c r="M16" s="36">
        <v>4</v>
      </c>
      <c r="N16" s="26">
        <v>19</v>
      </c>
      <c r="O16" s="36">
        <f t="shared" si="1"/>
        <v>4</v>
      </c>
      <c r="P16" s="37">
        <v>0.0047209490740740745</v>
      </c>
      <c r="Q16" s="37">
        <v>0.004627430555555556</v>
      </c>
      <c r="R16" s="37">
        <v>0.004703935185185185</v>
      </c>
      <c r="S16" s="37">
        <v>0.004694560185185185</v>
      </c>
      <c r="T16" s="37">
        <v>0.0047672453703703705</v>
      </c>
      <c r="U16" s="36">
        <v>5</v>
      </c>
      <c r="V16" s="37">
        <f t="shared" si="2"/>
        <v>0.023514120370370373</v>
      </c>
      <c r="W16" s="36">
        <v>5</v>
      </c>
      <c r="X16" s="26">
        <v>10</v>
      </c>
      <c r="Y16" s="26">
        <f t="shared" si="3"/>
        <v>29</v>
      </c>
      <c r="Z16" s="26">
        <v>5</v>
      </c>
      <c r="AA16" s="36">
        <f t="shared" si="4"/>
        <v>5</v>
      </c>
      <c r="AB16" s="38"/>
      <c r="AC16" s="38"/>
      <c r="AD16" s="38"/>
      <c r="AE16" s="38"/>
      <c r="AF16" s="38"/>
      <c r="AG16" s="36">
        <v>0</v>
      </c>
      <c r="AH16" s="37">
        <f t="shared" si="5"/>
        <v>0</v>
      </c>
      <c r="AI16" s="27">
        <v>5</v>
      </c>
      <c r="AJ16" s="28">
        <v>0</v>
      </c>
      <c r="AK16" s="24">
        <f t="shared" si="6"/>
        <v>29</v>
      </c>
      <c r="AL16" s="24">
        <v>5</v>
      </c>
      <c r="AM16" s="36">
        <f t="shared" si="7"/>
        <v>5</v>
      </c>
      <c r="AN16" s="38"/>
      <c r="AO16" s="38"/>
      <c r="AP16" s="38"/>
      <c r="AQ16" s="38"/>
      <c r="AR16" s="38"/>
      <c r="AS16" s="36">
        <v>0</v>
      </c>
      <c r="AT16" s="37">
        <f t="shared" si="8"/>
        <v>0</v>
      </c>
      <c r="AU16" s="33" t="s">
        <v>52</v>
      </c>
      <c r="AV16" s="29">
        <v>0</v>
      </c>
      <c r="AW16" s="27">
        <f t="shared" si="9"/>
        <v>29</v>
      </c>
      <c r="AX16" s="27">
        <v>5</v>
      </c>
    </row>
    <row r="17" spans="1:50" s="39" customFormat="1" ht="19.5" customHeight="1">
      <c r="A17" s="21" t="s">
        <v>64</v>
      </c>
      <c r="B17" s="31" t="s">
        <v>65</v>
      </c>
      <c r="C17" s="35" t="s">
        <v>66</v>
      </c>
      <c r="D17" s="35" t="s">
        <v>67</v>
      </c>
      <c r="E17" s="36">
        <v>6</v>
      </c>
      <c r="F17" s="25">
        <v>0.004524537037037037</v>
      </c>
      <c r="G17" s="25"/>
      <c r="H17" s="25"/>
      <c r="I17" s="25"/>
      <c r="J17" s="25"/>
      <c r="K17" s="36">
        <v>1</v>
      </c>
      <c r="L17" s="37">
        <f t="shared" si="0"/>
        <v>0.004524537037037037</v>
      </c>
      <c r="M17" s="33" t="s">
        <v>68</v>
      </c>
      <c r="N17" s="26">
        <v>1</v>
      </c>
      <c r="O17" s="36" t="str">
        <f t="shared" si="1"/>
        <v>6</v>
      </c>
      <c r="P17" s="37">
        <v>0.004492708333333334</v>
      </c>
      <c r="Q17" s="37">
        <v>0.004550115740740741</v>
      </c>
      <c r="R17" s="37">
        <v>0.004586574074074074</v>
      </c>
      <c r="S17" s="37"/>
      <c r="T17" s="37"/>
      <c r="U17" s="36">
        <v>3</v>
      </c>
      <c r="V17" s="37">
        <f t="shared" si="2"/>
        <v>0.013629398148148147</v>
      </c>
      <c r="W17" s="36">
        <v>6</v>
      </c>
      <c r="X17" s="26">
        <v>1</v>
      </c>
      <c r="Y17" s="26">
        <f t="shared" si="3"/>
        <v>2</v>
      </c>
      <c r="Z17" s="26">
        <v>6</v>
      </c>
      <c r="AA17" s="36">
        <f t="shared" si="4"/>
        <v>6</v>
      </c>
      <c r="AB17" s="38"/>
      <c r="AC17" s="38"/>
      <c r="AD17" s="38"/>
      <c r="AE17" s="38"/>
      <c r="AF17" s="38"/>
      <c r="AG17" s="36">
        <v>0</v>
      </c>
      <c r="AH17" s="37">
        <f t="shared" si="5"/>
        <v>0</v>
      </c>
      <c r="AI17" s="34" t="s">
        <v>68</v>
      </c>
      <c r="AJ17" s="28">
        <v>0</v>
      </c>
      <c r="AK17" s="24">
        <f t="shared" si="6"/>
        <v>2</v>
      </c>
      <c r="AL17" s="24">
        <v>6</v>
      </c>
      <c r="AM17" s="36">
        <f t="shared" si="7"/>
        <v>6</v>
      </c>
      <c r="AN17" s="38"/>
      <c r="AO17" s="38"/>
      <c r="AP17" s="38"/>
      <c r="AQ17" s="38"/>
      <c r="AR17" s="38"/>
      <c r="AS17" s="36">
        <v>0</v>
      </c>
      <c r="AT17" s="37">
        <f t="shared" si="8"/>
        <v>0</v>
      </c>
      <c r="AU17" s="33" t="s">
        <v>52</v>
      </c>
      <c r="AV17" s="29">
        <v>0</v>
      </c>
      <c r="AW17" s="27">
        <f t="shared" si="9"/>
        <v>2</v>
      </c>
      <c r="AX17" s="27">
        <v>6</v>
      </c>
    </row>
    <row r="18" spans="1:50" ht="12.75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4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5"/>
      <c r="AX18" s="46"/>
    </row>
    <row r="19" spans="1:50" s="7" customFormat="1" ht="15.75">
      <c r="A19" s="78" t="s">
        <v>1</v>
      </c>
      <c r="B19" s="78"/>
      <c r="C19" s="78"/>
      <c r="D19" s="78"/>
      <c r="E19" s="5" t="s">
        <v>2</v>
      </c>
      <c r="F19" s="6"/>
      <c r="G19" s="6"/>
      <c r="H19" s="6"/>
      <c r="I19" s="6"/>
      <c r="J19" s="6"/>
      <c r="K19" s="5" t="s">
        <v>2</v>
      </c>
      <c r="L19" s="6"/>
      <c r="M19" s="6"/>
      <c r="N19" s="48"/>
      <c r="O19" s="6"/>
      <c r="P19" s="6"/>
      <c r="Q19" s="6"/>
      <c r="R19" s="6"/>
      <c r="S19" s="4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48"/>
      <c r="AH19" s="6"/>
      <c r="AI19" s="6"/>
      <c r="AJ19" s="6"/>
      <c r="AW19" s="49"/>
      <c r="AX19" s="50"/>
    </row>
    <row r="20" spans="1:50" s="7" customFormat="1" ht="15.75">
      <c r="A20" s="78"/>
      <c r="B20" s="78"/>
      <c r="C20" s="78"/>
      <c r="D20" s="78"/>
      <c r="E20" s="72" t="s">
        <v>69</v>
      </c>
      <c r="F20" s="74"/>
      <c r="G20" s="74"/>
      <c r="H20" s="74"/>
      <c r="I20" s="74"/>
      <c r="J20" s="73"/>
      <c r="K20" s="72" t="s">
        <v>4</v>
      </c>
      <c r="L20" s="74"/>
      <c r="M20" s="74"/>
      <c r="N20" s="74"/>
      <c r="O20" s="73"/>
      <c r="P20" s="72" t="s">
        <v>5</v>
      </c>
      <c r="Q20" s="74"/>
      <c r="R20" s="74"/>
      <c r="S20" s="74"/>
      <c r="T20" s="73"/>
      <c r="U20" s="76" t="s">
        <v>6</v>
      </c>
      <c r="V20" s="76" t="s">
        <v>7</v>
      </c>
      <c r="W20" s="72" t="s">
        <v>8</v>
      </c>
      <c r="X20" s="74"/>
      <c r="Y20" s="74"/>
      <c r="Z20" s="74"/>
      <c r="AA20" s="73"/>
      <c r="AB20" s="76" t="s">
        <v>9</v>
      </c>
      <c r="AC20" s="76" t="s">
        <v>10</v>
      </c>
      <c r="AD20" s="72" t="s">
        <v>11</v>
      </c>
      <c r="AE20" s="74"/>
      <c r="AF20" s="74"/>
      <c r="AG20" s="74"/>
      <c r="AH20" s="73"/>
      <c r="AI20" s="79" t="s">
        <v>12</v>
      </c>
      <c r="AJ20" s="79" t="s">
        <v>70</v>
      </c>
      <c r="AW20" s="49"/>
      <c r="AX20" s="50"/>
    </row>
    <row r="21" spans="1:50" s="13" customFormat="1" ht="53.25">
      <c r="A21" s="9" t="s">
        <v>14</v>
      </c>
      <c r="B21" s="8" t="s">
        <v>15</v>
      </c>
      <c r="C21" s="8" t="s">
        <v>16</v>
      </c>
      <c r="D21" s="8" t="s">
        <v>17</v>
      </c>
      <c r="E21" s="8" t="s">
        <v>18</v>
      </c>
      <c r="F21" s="8" t="s">
        <v>19</v>
      </c>
      <c r="G21" s="8" t="s">
        <v>20</v>
      </c>
      <c r="H21" s="8" t="s">
        <v>21</v>
      </c>
      <c r="I21" s="8" t="s">
        <v>71</v>
      </c>
      <c r="J21" s="10" t="s">
        <v>26</v>
      </c>
      <c r="K21" s="8" t="s">
        <v>18</v>
      </c>
      <c r="L21" s="8" t="s">
        <v>24</v>
      </c>
      <c r="M21" s="8" t="s">
        <v>25</v>
      </c>
      <c r="N21" s="51" t="s">
        <v>26</v>
      </c>
      <c r="O21" s="52" t="s">
        <v>27</v>
      </c>
      <c r="P21" s="8" t="s">
        <v>18</v>
      </c>
      <c r="Q21" s="8" t="s">
        <v>24</v>
      </c>
      <c r="R21" s="8" t="s">
        <v>25</v>
      </c>
      <c r="S21" s="51" t="s">
        <v>26</v>
      </c>
      <c r="T21" s="52" t="s">
        <v>27</v>
      </c>
      <c r="U21" s="76"/>
      <c r="V21" s="76"/>
      <c r="W21" s="8" t="s">
        <v>18</v>
      </c>
      <c r="X21" s="8" t="s">
        <v>24</v>
      </c>
      <c r="Y21" s="8" t="s">
        <v>25</v>
      </c>
      <c r="Z21" s="8" t="s">
        <v>26</v>
      </c>
      <c r="AA21" s="11" t="s">
        <v>27</v>
      </c>
      <c r="AB21" s="76"/>
      <c r="AC21" s="76"/>
      <c r="AD21" s="8" t="s">
        <v>18</v>
      </c>
      <c r="AE21" s="8" t="s">
        <v>24</v>
      </c>
      <c r="AF21" s="8" t="s">
        <v>25</v>
      </c>
      <c r="AG21" s="53" t="s">
        <v>26</v>
      </c>
      <c r="AH21" s="11" t="s">
        <v>27</v>
      </c>
      <c r="AI21" s="80"/>
      <c r="AJ21" s="80"/>
      <c r="AW21" s="54"/>
      <c r="AX21" s="55"/>
    </row>
    <row r="22" spans="1:50" s="13" customFormat="1" ht="19.5" customHeight="1">
      <c r="A22" s="14" t="s">
        <v>72</v>
      </c>
      <c r="B22" s="14"/>
      <c r="C22" s="14"/>
      <c r="D22" s="14"/>
      <c r="E22" s="15"/>
      <c r="F22" s="16"/>
      <c r="G22" s="16"/>
      <c r="H22" s="16"/>
      <c r="I22" s="16"/>
      <c r="J22" s="17"/>
      <c r="K22" s="15"/>
      <c r="L22" s="15"/>
      <c r="M22" s="16"/>
      <c r="N22" s="56"/>
      <c r="O22" s="17"/>
      <c r="P22" s="16"/>
      <c r="Q22" s="16"/>
      <c r="R22" s="16"/>
      <c r="S22" s="56"/>
      <c r="T22" s="17"/>
      <c r="U22" s="17"/>
      <c r="V22" s="17"/>
      <c r="W22" s="16"/>
      <c r="X22" s="16"/>
      <c r="Y22" s="16"/>
      <c r="Z22" s="57"/>
      <c r="AA22" s="16"/>
      <c r="AB22" s="15"/>
      <c r="AC22" s="15"/>
      <c r="AD22" s="15"/>
      <c r="AE22" s="15"/>
      <c r="AF22" s="15"/>
      <c r="AG22" s="58"/>
      <c r="AH22" s="59"/>
      <c r="AI22" s="59"/>
      <c r="AJ22" s="58"/>
      <c r="AW22" s="60"/>
      <c r="AX22" s="61"/>
    </row>
    <row r="23" spans="1:50" s="30" customFormat="1" ht="19.5" customHeight="1">
      <c r="A23" s="21" t="s">
        <v>73</v>
      </c>
      <c r="B23" s="62" t="s">
        <v>74</v>
      </c>
      <c r="C23" s="35" t="s">
        <v>75</v>
      </c>
      <c r="D23" s="63" t="s">
        <v>32</v>
      </c>
      <c r="E23" s="24">
        <v>2</v>
      </c>
      <c r="F23" s="25">
        <v>0.0035443287037037036</v>
      </c>
      <c r="G23" s="25">
        <v>0.0036063657407407403</v>
      </c>
      <c r="H23" s="25">
        <v>0.0037151620370370372</v>
      </c>
      <c r="I23" s="25">
        <v>0.0035443287037037036</v>
      </c>
      <c r="J23" s="24">
        <v>1</v>
      </c>
      <c r="K23" s="36">
        <f>J23</f>
        <v>1</v>
      </c>
      <c r="L23" s="36">
        <v>5</v>
      </c>
      <c r="M23" s="38">
        <v>0.027031249999999996</v>
      </c>
      <c r="N23" s="33" t="s">
        <v>39</v>
      </c>
      <c r="O23" s="26">
        <v>40</v>
      </c>
      <c r="P23" s="36" t="str">
        <f>N23</f>
        <v>1</v>
      </c>
      <c r="Q23" s="36">
        <v>5</v>
      </c>
      <c r="R23" s="38">
        <v>0.02742488425925926</v>
      </c>
      <c r="S23" s="33" t="s">
        <v>39</v>
      </c>
      <c r="T23" s="26">
        <v>40</v>
      </c>
      <c r="U23" s="36">
        <f>O23+T23</f>
        <v>80</v>
      </c>
      <c r="V23" s="36">
        <v>1</v>
      </c>
      <c r="W23" s="36">
        <f>V23</f>
        <v>1</v>
      </c>
      <c r="X23" s="36">
        <v>5</v>
      </c>
      <c r="Y23" s="38">
        <v>0.02709861111111111</v>
      </c>
      <c r="Z23" s="36">
        <v>1</v>
      </c>
      <c r="AA23" s="26">
        <v>40</v>
      </c>
      <c r="AB23" s="36">
        <f>U23+AA23</f>
        <v>120</v>
      </c>
      <c r="AC23" s="36">
        <v>1</v>
      </c>
      <c r="AD23" s="36">
        <v>1</v>
      </c>
      <c r="AE23" s="36">
        <v>5</v>
      </c>
      <c r="AF23" s="38">
        <v>0.026417824074074073</v>
      </c>
      <c r="AG23" s="33" t="s">
        <v>39</v>
      </c>
      <c r="AH23" s="26">
        <v>40</v>
      </c>
      <c r="AI23" s="27">
        <f>AB23+AH23</f>
        <v>160</v>
      </c>
      <c r="AJ23" s="34" t="s">
        <v>39</v>
      </c>
      <c r="AK23" s="30">
        <f>L23+Q23+X23+AE23</f>
        <v>20</v>
      </c>
      <c r="AW23" s="27">
        <f>AI23</f>
        <v>160</v>
      </c>
      <c r="AX23" s="34" t="str">
        <f>AJ23</f>
        <v>1</v>
      </c>
    </row>
    <row r="24" spans="1:50" s="30" customFormat="1" ht="19.5" customHeight="1">
      <c r="A24" s="21" t="s">
        <v>76</v>
      </c>
      <c r="B24" s="22" t="s">
        <v>41</v>
      </c>
      <c r="C24" s="23" t="s">
        <v>77</v>
      </c>
      <c r="D24" s="23" t="s">
        <v>78</v>
      </c>
      <c r="E24" s="24">
        <v>1</v>
      </c>
      <c r="F24" s="25">
        <v>0.003940509259259259</v>
      </c>
      <c r="G24" s="25">
        <v>0.003977430555555556</v>
      </c>
      <c r="H24" s="25">
        <v>0.004554282407407407</v>
      </c>
      <c r="I24" s="25">
        <v>0.003940509259259259</v>
      </c>
      <c r="J24" s="24">
        <v>3</v>
      </c>
      <c r="K24" s="36">
        <f>J24</f>
        <v>3</v>
      </c>
      <c r="L24" s="36">
        <v>5</v>
      </c>
      <c r="M24" s="38">
        <v>0.030379976851851852</v>
      </c>
      <c r="N24" s="33" t="s">
        <v>79</v>
      </c>
      <c r="O24" s="26">
        <v>24</v>
      </c>
      <c r="P24" s="36" t="str">
        <f>N24</f>
        <v>2</v>
      </c>
      <c r="Q24" s="36">
        <v>5</v>
      </c>
      <c r="R24" s="38">
        <v>0.030868171296296296</v>
      </c>
      <c r="S24" s="33" t="s">
        <v>79</v>
      </c>
      <c r="T24" s="26">
        <v>24</v>
      </c>
      <c r="U24" s="36">
        <f>O24+T24</f>
        <v>48</v>
      </c>
      <c r="V24" s="36">
        <v>2</v>
      </c>
      <c r="W24" s="36">
        <f>V24</f>
        <v>2</v>
      </c>
      <c r="X24" s="36">
        <v>4</v>
      </c>
      <c r="Y24" s="38">
        <v>0.030879976851851853</v>
      </c>
      <c r="Z24" s="36">
        <v>2</v>
      </c>
      <c r="AA24" s="26">
        <v>24</v>
      </c>
      <c r="AB24" s="36">
        <f>U24+AA24</f>
        <v>72</v>
      </c>
      <c r="AC24" s="36">
        <v>2</v>
      </c>
      <c r="AD24" s="36">
        <v>3</v>
      </c>
      <c r="AE24" s="36">
        <v>2</v>
      </c>
      <c r="AF24" s="38">
        <v>0.018385300925925926</v>
      </c>
      <c r="AG24" s="33" t="s">
        <v>79</v>
      </c>
      <c r="AH24" s="26">
        <v>24</v>
      </c>
      <c r="AI24" s="27">
        <f>AB24+AH24</f>
        <v>96</v>
      </c>
      <c r="AJ24" s="34" t="s">
        <v>79</v>
      </c>
      <c r="AK24" s="30">
        <f>L24+Q24+X24+AE24</f>
        <v>16</v>
      </c>
      <c r="AW24" s="27">
        <f aca="true" t="shared" si="10" ref="AW24:AX32">AI24</f>
        <v>96</v>
      </c>
      <c r="AX24" s="34" t="str">
        <f t="shared" si="10"/>
        <v>2</v>
      </c>
    </row>
    <row r="25" spans="1:50" s="30" customFormat="1" ht="19.5" customHeight="1">
      <c r="A25" s="21" t="s">
        <v>80</v>
      </c>
      <c r="B25" s="31" t="s">
        <v>81</v>
      </c>
      <c r="C25" s="35" t="s">
        <v>82</v>
      </c>
      <c r="D25" s="35" t="s">
        <v>83</v>
      </c>
      <c r="E25" s="24">
        <v>3</v>
      </c>
      <c r="F25" s="25">
        <v>0.00393900462962963</v>
      </c>
      <c r="G25" s="25"/>
      <c r="H25" s="25"/>
      <c r="I25" s="25">
        <v>0.00393900462962963</v>
      </c>
      <c r="J25" s="24">
        <v>2</v>
      </c>
      <c r="K25" s="36">
        <f>J25</f>
        <v>2</v>
      </c>
      <c r="L25" s="36">
        <v>0</v>
      </c>
      <c r="M25" s="38">
        <v>0</v>
      </c>
      <c r="N25" s="33" t="s">
        <v>84</v>
      </c>
      <c r="O25" s="26">
        <v>1</v>
      </c>
      <c r="P25" s="36" t="str">
        <f>N25</f>
        <v>4</v>
      </c>
      <c r="Q25" s="36">
        <v>3</v>
      </c>
      <c r="R25" s="38">
        <v>0.018568287037037036</v>
      </c>
      <c r="S25" s="33" t="s">
        <v>37</v>
      </c>
      <c r="T25" s="26">
        <v>11</v>
      </c>
      <c r="U25" s="36">
        <f>O25+T25</f>
        <v>12</v>
      </c>
      <c r="V25" s="36">
        <v>3</v>
      </c>
      <c r="W25" s="36">
        <f>V25</f>
        <v>3</v>
      </c>
      <c r="X25" s="36">
        <v>0</v>
      </c>
      <c r="Y25" s="38">
        <v>0</v>
      </c>
      <c r="Z25" s="36">
        <v>3</v>
      </c>
      <c r="AA25" s="26">
        <v>6</v>
      </c>
      <c r="AB25" s="36">
        <f>U25+AA25</f>
        <v>18</v>
      </c>
      <c r="AC25" s="36">
        <v>3</v>
      </c>
      <c r="AD25" s="36">
        <v>9</v>
      </c>
      <c r="AE25" s="36">
        <v>1</v>
      </c>
      <c r="AF25" s="38">
        <v>0.006607870370370369</v>
      </c>
      <c r="AG25" s="33" t="s">
        <v>37</v>
      </c>
      <c r="AH25" s="26">
        <v>11</v>
      </c>
      <c r="AI25" s="27">
        <f>AB25+AH25</f>
        <v>29</v>
      </c>
      <c r="AJ25" s="34" t="s">
        <v>37</v>
      </c>
      <c r="AK25" s="30">
        <f>L25+Q25+X25+AE25</f>
        <v>4</v>
      </c>
      <c r="AW25" s="27">
        <f t="shared" si="10"/>
        <v>29</v>
      </c>
      <c r="AX25" s="34" t="str">
        <f t="shared" si="10"/>
        <v>3</v>
      </c>
    </row>
    <row r="26" spans="1:50" s="30" customFormat="1" ht="19.5" customHeight="1">
      <c r="A26" s="21" t="s">
        <v>85</v>
      </c>
      <c r="B26" s="31" t="s">
        <v>81</v>
      </c>
      <c r="C26" s="35" t="s">
        <v>86</v>
      </c>
      <c r="D26" s="63" t="s">
        <v>32</v>
      </c>
      <c r="E26" s="24">
        <v>4</v>
      </c>
      <c r="F26" s="25">
        <v>0.004418518518518519</v>
      </c>
      <c r="G26" s="25">
        <v>0.004600347222222223</v>
      </c>
      <c r="H26" s="25">
        <v>0.00482488425925926</v>
      </c>
      <c r="I26" s="25">
        <v>0.004418518518518519</v>
      </c>
      <c r="J26" s="33" t="s">
        <v>84</v>
      </c>
      <c r="K26" s="36" t="str">
        <f>J26</f>
        <v>4</v>
      </c>
      <c r="L26" s="36">
        <v>4</v>
      </c>
      <c r="M26" s="38">
        <v>0.02424328703703704</v>
      </c>
      <c r="N26" s="33" t="s">
        <v>37</v>
      </c>
      <c r="O26" s="26">
        <v>11</v>
      </c>
      <c r="P26" s="36" t="str">
        <f>N26</f>
        <v>3</v>
      </c>
      <c r="Q26" s="36">
        <v>0</v>
      </c>
      <c r="R26" s="37" t="s">
        <v>87</v>
      </c>
      <c r="S26" s="33" t="s">
        <v>84</v>
      </c>
      <c r="T26" s="26">
        <v>0</v>
      </c>
      <c r="U26" s="36">
        <f>O26+T26</f>
        <v>11</v>
      </c>
      <c r="V26" s="36">
        <v>4</v>
      </c>
      <c r="W26" s="36">
        <f>V26</f>
        <v>4</v>
      </c>
      <c r="X26" s="36">
        <v>0</v>
      </c>
      <c r="Y26" s="38">
        <v>0</v>
      </c>
      <c r="Z26" s="36">
        <v>4</v>
      </c>
      <c r="AA26" s="26">
        <v>6</v>
      </c>
      <c r="AB26" s="36">
        <f>U26+AA26</f>
        <v>17</v>
      </c>
      <c r="AC26" s="36">
        <v>4</v>
      </c>
      <c r="AD26" s="36">
        <v>8</v>
      </c>
      <c r="AE26" s="36">
        <v>0</v>
      </c>
      <c r="AF26" s="37" t="s">
        <v>87</v>
      </c>
      <c r="AG26" s="33" t="s">
        <v>84</v>
      </c>
      <c r="AH26" s="26">
        <v>0</v>
      </c>
      <c r="AI26" s="27">
        <f>AB26+AH26</f>
        <v>17</v>
      </c>
      <c r="AJ26" s="34" t="s">
        <v>84</v>
      </c>
      <c r="AK26" s="30">
        <f>L26+Q26+X26+AE26</f>
        <v>4</v>
      </c>
      <c r="AW26" s="27">
        <f t="shared" si="10"/>
        <v>17</v>
      </c>
      <c r="AX26" s="34" t="str">
        <f t="shared" si="10"/>
        <v>4</v>
      </c>
    </row>
    <row r="27" spans="1:50" s="13" customFormat="1" ht="19.5" customHeight="1">
      <c r="A27" s="14" t="s">
        <v>88</v>
      </c>
      <c r="B27" s="14"/>
      <c r="C27" s="14"/>
      <c r="D27" s="14"/>
      <c r="E27" s="15"/>
      <c r="F27" s="16"/>
      <c r="G27" s="16"/>
      <c r="H27" s="16"/>
      <c r="I27" s="16"/>
      <c r="J27" s="17"/>
      <c r="K27" s="15"/>
      <c r="L27" s="16"/>
      <c r="M27" s="16"/>
      <c r="N27" s="16"/>
      <c r="O27" s="16"/>
      <c r="P27" s="16"/>
      <c r="Q27" s="15"/>
      <c r="R27" s="16"/>
      <c r="S27" s="17"/>
      <c r="T27" s="17"/>
      <c r="U27" s="15"/>
      <c r="V27" s="16"/>
      <c r="W27" s="16"/>
      <c r="X27" s="16"/>
      <c r="Y27" s="16"/>
      <c r="Z27" s="16"/>
      <c r="AA27" s="15"/>
      <c r="AB27" s="16"/>
      <c r="AC27" s="17"/>
      <c r="AD27" s="17"/>
      <c r="AE27" s="15"/>
      <c r="AF27" s="15"/>
      <c r="AG27" s="15"/>
      <c r="AH27" s="16"/>
      <c r="AI27" s="16"/>
      <c r="AJ27" s="16"/>
      <c r="AK27" s="30"/>
      <c r="AW27" s="64"/>
      <c r="AX27" s="65"/>
    </row>
    <row r="28" spans="1:50" s="39" customFormat="1" ht="19.5" customHeight="1">
      <c r="A28" s="21" t="s">
        <v>89</v>
      </c>
      <c r="B28" s="31" t="s">
        <v>90</v>
      </c>
      <c r="C28" s="35" t="s">
        <v>91</v>
      </c>
      <c r="D28" s="23" t="s">
        <v>92</v>
      </c>
      <c r="E28" s="36">
        <v>1</v>
      </c>
      <c r="F28" s="25">
        <v>0.0033646990740740738</v>
      </c>
      <c r="G28" s="25">
        <v>0.004261111111111111</v>
      </c>
      <c r="H28" s="25"/>
      <c r="I28" s="37">
        <v>0.0033646990740740738</v>
      </c>
      <c r="J28" s="33" t="s">
        <v>39</v>
      </c>
      <c r="K28" s="36" t="str">
        <f>J28</f>
        <v>1</v>
      </c>
      <c r="L28" s="36">
        <v>5</v>
      </c>
      <c r="M28" s="38">
        <v>0.026350578703703706</v>
      </c>
      <c r="N28" s="33" t="s">
        <v>39</v>
      </c>
      <c r="O28" s="26">
        <v>50</v>
      </c>
      <c r="P28" s="36" t="str">
        <f>N28</f>
        <v>1</v>
      </c>
      <c r="Q28" s="36">
        <v>3</v>
      </c>
      <c r="R28" s="38">
        <v>0.015937037037037038</v>
      </c>
      <c r="S28" s="33" t="s">
        <v>37</v>
      </c>
      <c r="T28" s="26">
        <v>21</v>
      </c>
      <c r="U28" s="36">
        <f>O28+T28</f>
        <v>71</v>
      </c>
      <c r="V28" s="36">
        <v>2</v>
      </c>
      <c r="W28" s="36">
        <f>V28</f>
        <v>2</v>
      </c>
      <c r="X28" s="36">
        <v>5</v>
      </c>
      <c r="Y28" s="38">
        <v>0.028157291666666667</v>
      </c>
      <c r="Z28" s="36">
        <v>2</v>
      </c>
      <c r="AA28" s="26">
        <v>34</v>
      </c>
      <c r="AB28" s="36">
        <f>U28+AA28</f>
        <v>105</v>
      </c>
      <c r="AC28" s="36">
        <v>2</v>
      </c>
      <c r="AD28" s="36">
        <v>4</v>
      </c>
      <c r="AE28" s="36">
        <v>3</v>
      </c>
      <c r="AF28" s="38">
        <v>0.036280787037037035</v>
      </c>
      <c r="AG28" s="33" t="s">
        <v>37</v>
      </c>
      <c r="AH28" s="26">
        <v>21</v>
      </c>
      <c r="AI28" s="27">
        <f>AB28+AH28</f>
        <v>126</v>
      </c>
      <c r="AJ28" s="34" t="s">
        <v>39</v>
      </c>
      <c r="AK28" s="30">
        <f>L28+Q28+X28+AE28</f>
        <v>16</v>
      </c>
      <c r="AW28" s="27">
        <f t="shared" si="10"/>
        <v>126</v>
      </c>
      <c r="AX28" s="34" t="str">
        <f t="shared" si="10"/>
        <v>1</v>
      </c>
    </row>
    <row r="29" spans="1:50" s="39" customFormat="1" ht="19.5" customHeight="1">
      <c r="A29" s="21" t="s">
        <v>93</v>
      </c>
      <c r="B29" s="31" t="s">
        <v>94</v>
      </c>
      <c r="C29" s="35" t="s">
        <v>95</v>
      </c>
      <c r="D29" s="35" t="s">
        <v>96</v>
      </c>
      <c r="E29" s="36">
        <v>4</v>
      </c>
      <c r="F29" s="25">
        <v>0.0038780092592592594</v>
      </c>
      <c r="G29" s="25">
        <v>0.0036369212962962965</v>
      </c>
      <c r="H29" s="25">
        <v>0.003655555555555556</v>
      </c>
      <c r="I29" s="25">
        <v>0.0036369212962962965</v>
      </c>
      <c r="J29" s="36">
        <v>5</v>
      </c>
      <c r="K29" s="36">
        <f>J29</f>
        <v>5</v>
      </c>
      <c r="L29" s="36">
        <v>5</v>
      </c>
      <c r="M29" s="38">
        <v>0.029058912037037036</v>
      </c>
      <c r="N29" s="33" t="s">
        <v>79</v>
      </c>
      <c r="O29" s="26">
        <v>34</v>
      </c>
      <c r="P29" s="36" t="str">
        <f>N29</f>
        <v>2</v>
      </c>
      <c r="Q29" s="36">
        <v>5</v>
      </c>
      <c r="R29" s="38">
        <v>0.028206944444444448</v>
      </c>
      <c r="S29" s="33" t="s">
        <v>39</v>
      </c>
      <c r="T29" s="26">
        <v>50</v>
      </c>
      <c r="U29" s="36">
        <f>O29+T29</f>
        <v>84</v>
      </c>
      <c r="V29" s="36">
        <v>1</v>
      </c>
      <c r="W29" s="36">
        <f>V29</f>
        <v>1</v>
      </c>
      <c r="X29" s="36">
        <v>5</v>
      </c>
      <c r="Y29" s="38">
        <v>0.029237037037037037</v>
      </c>
      <c r="Z29" s="36">
        <v>3</v>
      </c>
      <c r="AA29" s="26">
        <v>21</v>
      </c>
      <c r="AB29" s="36">
        <f>U29+AA29</f>
        <v>105</v>
      </c>
      <c r="AC29" s="36">
        <v>1</v>
      </c>
      <c r="AD29" s="36">
        <v>2</v>
      </c>
      <c r="AE29" s="36">
        <v>1</v>
      </c>
      <c r="AF29" s="38">
        <v>0.005895833333333334</v>
      </c>
      <c r="AG29" s="33" t="s">
        <v>38</v>
      </c>
      <c r="AH29" s="26">
        <v>1</v>
      </c>
      <c r="AI29" s="27">
        <f>AB29+AH29</f>
        <v>106</v>
      </c>
      <c r="AJ29" s="34" t="s">
        <v>79</v>
      </c>
      <c r="AK29" s="30">
        <f>L29+Q29+X29+AE29</f>
        <v>16</v>
      </c>
      <c r="AW29" s="27">
        <f t="shared" si="10"/>
        <v>106</v>
      </c>
      <c r="AX29" s="34" t="str">
        <f t="shared" si="10"/>
        <v>2</v>
      </c>
    </row>
    <row r="30" spans="1:50" s="39" customFormat="1" ht="19.5" customHeight="1">
      <c r="A30" s="21" t="s">
        <v>97</v>
      </c>
      <c r="B30" s="22" t="s">
        <v>98</v>
      </c>
      <c r="C30" s="35" t="s">
        <v>99</v>
      </c>
      <c r="D30" s="32" t="s">
        <v>63</v>
      </c>
      <c r="E30" s="36">
        <v>5</v>
      </c>
      <c r="F30" s="25">
        <v>0.0036451388888888887</v>
      </c>
      <c r="G30" s="25">
        <v>0.003583564814814814</v>
      </c>
      <c r="H30" s="25">
        <v>0.003495486111111111</v>
      </c>
      <c r="I30" s="37">
        <v>0.003495486111111111</v>
      </c>
      <c r="J30" s="36">
        <v>2</v>
      </c>
      <c r="K30" s="36">
        <f>J30</f>
        <v>2</v>
      </c>
      <c r="L30" s="36">
        <v>1</v>
      </c>
      <c r="M30" s="38">
        <v>0.010795833333333333</v>
      </c>
      <c r="N30" s="33" t="s">
        <v>38</v>
      </c>
      <c r="O30" s="26">
        <v>1</v>
      </c>
      <c r="P30" s="36" t="str">
        <f>N30</f>
        <v>5</v>
      </c>
      <c r="Q30" s="36">
        <v>0</v>
      </c>
      <c r="R30" s="38">
        <v>0</v>
      </c>
      <c r="S30" s="33" t="s">
        <v>38</v>
      </c>
      <c r="T30" s="26">
        <v>1</v>
      </c>
      <c r="U30" s="36">
        <f>O30+T30</f>
        <v>2</v>
      </c>
      <c r="V30" s="36">
        <v>5</v>
      </c>
      <c r="W30" s="36">
        <f>V30</f>
        <v>5</v>
      </c>
      <c r="X30" s="36">
        <v>5</v>
      </c>
      <c r="Y30" s="38">
        <v>0.026901388888888888</v>
      </c>
      <c r="Z30" s="36">
        <v>1</v>
      </c>
      <c r="AA30" s="26">
        <v>50</v>
      </c>
      <c r="AB30" s="36">
        <f>U30+AA30</f>
        <v>52</v>
      </c>
      <c r="AC30" s="36">
        <v>3</v>
      </c>
      <c r="AD30" s="36">
        <v>7</v>
      </c>
      <c r="AE30" s="36">
        <v>5</v>
      </c>
      <c r="AF30" s="38">
        <v>0.026965393518518514</v>
      </c>
      <c r="AG30" s="33" t="s">
        <v>39</v>
      </c>
      <c r="AH30" s="26">
        <v>50</v>
      </c>
      <c r="AI30" s="27">
        <f>AB30+AH30</f>
        <v>102</v>
      </c>
      <c r="AJ30" s="34" t="s">
        <v>37</v>
      </c>
      <c r="AK30" s="30">
        <f>L30+Q30+X30+AE30</f>
        <v>11</v>
      </c>
      <c r="AW30" s="27">
        <f t="shared" si="10"/>
        <v>102</v>
      </c>
      <c r="AX30" s="34" t="str">
        <f t="shared" si="10"/>
        <v>3</v>
      </c>
    </row>
    <row r="31" spans="1:50" s="39" customFormat="1" ht="19.5" customHeight="1">
      <c r="A31" s="21" t="s">
        <v>100</v>
      </c>
      <c r="B31" s="31" t="s">
        <v>101</v>
      </c>
      <c r="C31" s="35" t="s">
        <v>102</v>
      </c>
      <c r="D31" s="35" t="s">
        <v>96</v>
      </c>
      <c r="E31" s="36">
        <v>2</v>
      </c>
      <c r="F31" s="25">
        <v>0.0037695601851851853</v>
      </c>
      <c r="G31" s="25">
        <v>0.003530324074074074</v>
      </c>
      <c r="H31" s="25">
        <v>0.0035401620370370365</v>
      </c>
      <c r="I31" s="25">
        <v>0.003530324074074074</v>
      </c>
      <c r="J31" s="36">
        <v>3</v>
      </c>
      <c r="K31" s="36">
        <f>J31</f>
        <v>3</v>
      </c>
      <c r="L31" s="36">
        <v>3</v>
      </c>
      <c r="M31" s="38">
        <v>0.016678125</v>
      </c>
      <c r="N31" s="33" t="s">
        <v>37</v>
      </c>
      <c r="O31" s="26">
        <v>21</v>
      </c>
      <c r="P31" s="36" t="str">
        <f>N31</f>
        <v>3</v>
      </c>
      <c r="Q31" s="36">
        <v>2</v>
      </c>
      <c r="R31" s="38">
        <v>0.011103703703703704</v>
      </c>
      <c r="S31" s="33" t="s">
        <v>84</v>
      </c>
      <c r="T31" s="26">
        <v>10</v>
      </c>
      <c r="U31" s="36">
        <f>O31+T31</f>
        <v>31</v>
      </c>
      <c r="V31" s="36">
        <v>4</v>
      </c>
      <c r="W31" s="36">
        <f>V31</f>
        <v>4</v>
      </c>
      <c r="X31" s="36">
        <v>5</v>
      </c>
      <c r="Y31" s="38">
        <v>0.03350578703703704</v>
      </c>
      <c r="Z31" s="36">
        <v>4</v>
      </c>
      <c r="AA31" s="26">
        <v>10</v>
      </c>
      <c r="AB31" s="36">
        <f>U31+AA31</f>
        <v>41</v>
      </c>
      <c r="AC31" s="36">
        <v>5</v>
      </c>
      <c r="AD31" s="36">
        <v>5</v>
      </c>
      <c r="AE31" s="36">
        <v>4</v>
      </c>
      <c r="AF31" s="38">
        <v>0.024756828703703705</v>
      </c>
      <c r="AG31" s="33" t="s">
        <v>79</v>
      </c>
      <c r="AH31" s="26">
        <v>34</v>
      </c>
      <c r="AI31" s="27">
        <f>AB31+AH31</f>
        <v>75</v>
      </c>
      <c r="AJ31" s="34" t="s">
        <v>84</v>
      </c>
      <c r="AK31" s="30">
        <f>L31+Q31+X31+AE31</f>
        <v>14</v>
      </c>
      <c r="AW31" s="27">
        <f t="shared" si="10"/>
        <v>75</v>
      </c>
      <c r="AX31" s="34" t="str">
        <f t="shared" si="10"/>
        <v>4</v>
      </c>
    </row>
    <row r="32" spans="1:50" s="39" customFormat="1" ht="19.5" customHeight="1">
      <c r="A32" s="21" t="s">
        <v>103</v>
      </c>
      <c r="B32" s="31" t="s">
        <v>104</v>
      </c>
      <c r="C32" s="35" t="s">
        <v>105</v>
      </c>
      <c r="D32" s="35" t="s">
        <v>106</v>
      </c>
      <c r="E32" s="36">
        <v>3</v>
      </c>
      <c r="F32" s="25">
        <v>0.004261574074074074</v>
      </c>
      <c r="G32" s="25">
        <v>0.003550925925925926</v>
      </c>
      <c r="H32" s="25"/>
      <c r="I32" s="25">
        <v>0.003550925925925926</v>
      </c>
      <c r="J32" s="36">
        <v>4</v>
      </c>
      <c r="K32" s="36">
        <f>J32</f>
        <v>4</v>
      </c>
      <c r="L32" s="36">
        <v>2</v>
      </c>
      <c r="M32" s="38">
        <v>0.011114814814814813</v>
      </c>
      <c r="N32" s="33" t="s">
        <v>84</v>
      </c>
      <c r="O32" s="26">
        <v>10</v>
      </c>
      <c r="P32" s="36" t="str">
        <f>N32</f>
        <v>4</v>
      </c>
      <c r="Q32" s="36">
        <v>4</v>
      </c>
      <c r="R32" s="38">
        <v>0.031774189814814814</v>
      </c>
      <c r="S32" s="33" t="s">
        <v>79</v>
      </c>
      <c r="T32" s="26">
        <v>34</v>
      </c>
      <c r="U32" s="36">
        <f>O32+T32</f>
        <v>44</v>
      </c>
      <c r="V32" s="36">
        <v>3</v>
      </c>
      <c r="W32" s="36">
        <f>V32</f>
        <v>3</v>
      </c>
      <c r="X32" s="36">
        <v>2</v>
      </c>
      <c r="Y32" s="38">
        <v>0.012517708333333334</v>
      </c>
      <c r="Z32" s="36">
        <v>5</v>
      </c>
      <c r="AA32" s="26">
        <v>1</v>
      </c>
      <c r="AB32" s="36">
        <f>U32+AA32</f>
        <v>45</v>
      </c>
      <c r="AC32" s="36">
        <v>4</v>
      </c>
      <c r="AD32" s="36">
        <v>6</v>
      </c>
      <c r="AE32" s="36">
        <v>2</v>
      </c>
      <c r="AF32" s="38">
        <v>0.014393749999999999</v>
      </c>
      <c r="AG32" s="33" t="s">
        <v>84</v>
      </c>
      <c r="AH32" s="26">
        <v>10</v>
      </c>
      <c r="AI32" s="27">
        <f>AB32+AH32</f>
        <v>55</v>
      </c>
      <c r="AJ32" s="34" t="s">
        <v>38</v>
      </c>
      <c r="AK32" s="30">
        <f>L32+Q32+X32+AE32</f>
        <v>10</v>
      </c>
      <c r="AW32" s="27">
        <f t="shared" si="10"/>
        <v>55</v>
      </c>
      <c r="AX32" s="34" t="str">
        <f t="shared" si="10"/>
        <v>5</v>
      </c>
    </row>
    <row r="34" spans="48:50" ht="12.75">
      <c r="AV34" s="47"/>
      <c r="AW34" s="68"/>
      <c r="AX34" s="68"/>
    </row>
    <row r="35" spans="18:50" ht="12.75">
      <c r="R35" s="69"/>
      <c r="AV35" s="47"/>
      <c r="AW35" s="68"/>
      <c r="AX35" s="68"/>
    </row>
    <row r="36" spans="18:50" ht="12.75">
      <c r="R36" s="69"/>
      <c r="AV36" s="47"/>
      <c r="AW36" s="68"/>
      <c r="AX36" s="68"/>
    </row>
    <row r="37" spans="18:50" ht="12.75">
      <c r="R37" s="69"/>
      <c r="AV37" s="47"/>
      <c r="AW37" s="68"/>
      <c r="AX37" s="68"/>
    </row>
    <row r="38" spans="18:50" ht="12.75">
      <c r="R38" s="69"/>
      <c r="AV38" s="47"/>
      <c r="AW38" s="68"/>
      <c r="AX38" s="68"/>
    </row>
    <row r="39" spans="18:50" ht="12.75">
      <c r="R39" s="69"/>
      <c r="AV39" s="47"/>
      <c r="AW39" s="68"/>
      <c r="AX39" s="68"/>
    </row>
    <row r="40" spans="18:50" ht="12.75">
      <c r="R40" s="69"/>
      <c r="AV40" s="47"/>
      <c r="AW40" s="68"/>
      <c r="AX40" s="68"/>
    </row>
    <row r="41" spans="18:50" ht="12.75">
      <c r="R41" s="69"/>
      <c r="AV41" s="47"/>
      <c r="AW41" s="68"/>
      <c r="AX41" s="68"/>
    </row>
    <row r="42" spans="18:50" ht="12.75">
      <c r="R42" s="69"/>
      <c r="AV42" s="47"/>
      <c r="AW42" s="68"/>
      <c r="AX42" s="68"/>
    </row>
    <row r="43" spans="18:50" ht="12.75">
      <c r="R43" s="69"/>
      <c r="AV43" s="47"/>
      <c r="AW43" s="68"/>
      <c r="AX43" s="68"/>
    </row>
    <row r="44" ht="12.75">
      <c r="R44" s="69"/>
    </row>
  </sheetData>
  <sheetProtection/>
  <mergeCells count="25">
    <mergeCell ref="AB20:AB21"/>
    <mergeCell ref="AC20:AC21"/>
    <mergeCell ref="AD20:AH20"/>
    <mergeCell ref="AI20:AI21"/>
    <mergeCell ref="AJ20:AJ21"/>
    <mergeCell ref="AM3:AV3"/>
    <mergeCell ref="AW3:AW4"/>
    <mergeCell ref="AX3:AX4"/>
    <mergeCell ref="U20:U21"/>
    <mergeCell ref="V20:V21"/>
    <mergeCell ref="W20:AA20"/>
    <mergeCell ref="B1:D1"/>
    <mergeCell ref="A2:D3"/>
    <mergeCell ref="A19:D20"/>
    <mergeCell ref="E20:J20"/>
    <mergeCell ref="K20:O20"/>
    <mergeCell ref="P20:T20"/>
    <mergeCell ref="AW2:AX2"/>
    <mergeCell ref="E3:N3"/>
    <mergeCell ref="O3:X3"/>
    <mergeCell ref="Y3:Y4"/>
    <mergeCell ref="Z3:Z4"/>
    <mergeCell ref="AA3:AJ3"/>
    <mergeCell ref="AK3:AK4"/>
    <mergeCell ref="AL3:AL4"/>
  </mergeCells>
  <printOptions/>
  <pageMargins left="0.15748031496062992" right="0.15748031496062992" top="0.15748031496062992" bottom="0.15748031496062992" header="0.5118110236220472" footer="0.15748031496062992"/>
  <pageSetup fitToHeight="1" fitToWidth="1" horizontalDpi="600" verticalDpi="600" orientation="portrait" paperSize="9" r:id="rId1"/>
  <colBreaks count="1" manualBreakCount="1">
    <brk id="1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tech</cp:lastModifiedBy>
  <dcterms:created xsi:type="dcterms:W3CDTF">2010-07-11T14:44:59Z</dcterms:created>
  <dcterms:modified xsi:type="dcterms:W3CDTF">2010-07-12T08:40:24Z</dcterms:modified>
  <cp:category/>
  <cp:version/>
  <cp:contentType/>
  <cp:contentStatus/>
</cp:coreProperties>
</file>