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0"/>
  </bookViews>
  <sheets>
    <sheet name="абсолют" sheetId="1" r:id="rId1"/>
    <sheet name="классы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<sst xmlns="http://schemas.openxmlformats.org/spreadsheetml/2006/main" count="360" uniqueCount="114">
  <si>
    <t>час</t>
  </si>
  <si>
    <t>мин</t>
  </si>
  <si>
    <t>сек</t>
  </si>
  <si>
    <t>Класс</t>
  </si>
  <si>
    <t>ИТОГО</t>
  </si>
  <si>
    <t>Авто</t>
  </si>
  <si>
    <t>Место</t>
  </si>
  <si>
    <t>Skoda Felicia</t>
  </si>
  <si>
    <t>Opel Kadett</t>
  </si>
  <si>
    <t>Subaru Impreza GT</t>
  </si>
  <si>
    <t>Спорт. Разряд</t>
  </si>
  <si>
    <t>МС
МС</t>
  </si>
  <si>
    <t>МС
КМС</t>
  </si>
  <si>
    <t>Борт. №</t>
  </si>
  <si>
    <t>VAZ 21083</t>
  </si>
  <si>
    <t>АБСОЛЮТНЫЙ ЗАЧЕТ</t>
  </si>
  <si>
    <t>Subaru Impreza</t>
  </si>
  <si>
    <t>класс</t>
  </si>
  <si>
    <t>Экипаж</t>
  </si>
  <si>
    <t xml:space="preserve">очки </t>
  </si>
  <si>
    <t>место</t>
  </si>
  <si>
    <t>штраф</t>
  </si>
  <si>
    <t>Экипаж
(пилот / штурман)</t>
  </si>
  <si>
    <t>3
1</t>
  </si>
  <si>
    <t>Б11</t>
  </si>
  <si>
    <t>Б12</t>
  </si>
  <si>
    <t>Б10</t>
  </si>
  <si>
    <t>Sitroen Saxo</t>
  </si>
  <si>
    <t>СЕМЕНЧУК Юрий 
Мельниченко Михаил</t>
  </si>
  <si>
    <t>ЯКИМАХО Дмитрий
Захарова Ольга</t>
  </si>
  <si>
    <t>1
3</t>
  </si>
  <si>
    <t>ГРИЩЕНКОВ ЮРИЙ
Ревяко Денис</t>
  </si>
  <si>
    <t>КРИШКЕВИЧ Иван
Шебеко Валерий</t>
  </si>
  <si>
    <r>
      <t>МЦ квадрат (mc</t>
    </r>
    <r>
      <rPr>
        <b/>
        <sz val="10"/>
        <rFont val="Arial"/>
        <family val="2"/>
      </rPr>
      <t>²</t>
    </r>
    <r>
      <rPr>
        <b/>
        <i/>
        <sz val="10"/>
        <rFont val="Arial Cyr"/>
        <family val="0"/>
      </rPr>
      <t>)</t>
    </r>
  </si>
  <si>
    <t>ГОЛОБОРОДЬКО Андрей
Булойчик Владимир</t>
  </si>
  <si>
    <t xml:space="preserve">МС
</t>
  </si>
  <si>
    <t>1
1</t>
  </si>
  <si>
    <t>ШАШАЛЕВИЧ Андрей
Баркан Дмитрий</t>
  </si>
  <si>
    <t>Toyota Celica</t>
  </si>
  <si>
    <t>СТЕФАНОВИЧ Александр
Лапицкий Сергей</t>
  </si>
  <si>
    <t>Opel Astra</t>
  </si>
  <si>
    <t>б/р
3</t>
  </si>
  <si>
    <t>КМС
б/р</t>
  </si>
  <si>
    <t>ЮЩИК Сергей
Ширнюк Роман</t>
  </si>
  <si>
    <t>Citroen Saxo</t>
  </si>
  <si>
    <t>Итого
СУ-1</t>
  </si>
  <si>
    <t>Итого
СУ-2</t>
  </si>
  <si>
    <t>Итого
СУ-3</t>
  </si>
  <si>
    <t>ИТОГО
СУ-4</t>
  </si>
  <si>
    <t>00.</t>
  </si>
  <si>
    <t>VW Golf</t>
  </si>
  <si>
    <t>0.</t>
  </si>
  <si>
    <t>ВАШКЕВИЧ Алексей
Вабищевич Олег</t>
  </si>
  <si>
    <t>Вашкевич Алексей / Вабищевич Олег</t>
  </si>
  <si>
    <t>Ст. №</t>
  </si>
  <si>
    <t>Грищенков Юрий / Ревяко Денис</t>
  </si>
  <si>
    <t>Шашалевич Андрей / Баркан Дмитрий</t>
  </si>
  <si>
    <t>Семенчук Юрий / Мельниченко Михаил</t>
  </si>
  <si>
    <t>Голобородько Андрей / Булойчик Владимир</t>
  </si>
  <si>
    <t>3
МС</t>
  </si>
  <si>
    <t>вне
зачета</t>
  </si>
  <si>
    <t>Минск</t>
  </si>
  <si>
    <t>Город, 
организация</t>
  </si>
  <si>
    <t>г.Минск, ДОСААФ</t>
  </si>
  <si>
    <t>сумма</t>
  </si>
  <si>
    <t>Очки</t>
  </si>
  <si>
    <t>ТЕЛЕНЧЕНКО Александр
Дубовский Виталий</t>
  </si>
  <si>
    <t>КОВАЛЕВСКИЙ Павел
Полонейчик Юрий</t>
  </si>
  <si>
    <t xml:space="preserve">2
</t>
  </si>
  <si>
    <r>
      <t>PUPIUS Vilmantas
Ra</t>
    </r>
    <r>
      <rPr>
        <sz val="8"/>
        <rFont val="Times New Roman"/>
        <family val="1"/>
      </rPr>
      <t>č</t>
    </r>
    <r>
      <rPr>
        <sz val="8"/>
        <rFont val="Arial Cyr"/>
        <family val="2"/>
      </rPr>
      <t>as Gediminas</t>
    </r>
  </si>
  <si>
    <t>Renault Clio</t>
  </si>
  <si>
    <t>ЯНКОВСКИЙ Юрий
Абдинов Ренат</t>
  </si>
  <si>
    <t>VW Golf 3</t>
  </si>
  <si>
    <t>ПЕНЯЗЬ Юрий
Саванович Владимир</t>
  </si>
  <si>
    <t>ХАМЛЮК Анатолий
Очкас Юрий</t>
  </si>
  <si>
    <t>ГАЛИЕВ Юрий
Змушко Юрий</t>
  </si>
  <si>
    <t>000.</t>
  </si>
  <si>
    <t>ЗАИКИН Александр
Филоненко Алексей</t>
  </si>
  <si>
    <t>РСТК "Заря" ДОСААФ</t>
  </si>
  <si>
    <t>Литва, Кельме</t>
  </si>
  <si>
    <t>Брест</t>
  </si>
  <si>
    <t>Минск, ДОСААФ</t>
  </si>
  <si>
    <t>Брест, ДОСААФ</t>
  </si>
  <si>
    <t>Командный зачет</t>
  </si>
  <si>
    <t>КМС
КМС</t>
  </si>
  <si>
    <r>
      <t>JU</t>
    </r>
    <r>
      <rPr>
        <sz val="8"/>
        <rFont val="Times New Roman"/>
        <family val="1"/>
      </rPr>
      <t>Š</t>
    </r>
    <r>
      <rPr>
        <sz val="8"/>
        <rFont val="Arial Cyr"/>
        <family val="2"/>
      </rPr>
      <t>KA Arvydas
Andrulis Egidijus</t>
    </r>
  </si>
  <si>
    <t>МИГЕЛЬ Сергей
Юдин Антон</t>
  </si>
  <si>
    <t>Команда</t>
  </si>
  <si>
    <t>Rally Team Белсплат</t>
  </si>
  <si>
    <t>Старт СУ-1</t>
  </si>
  <si>
    <t>Финиш СУ-1</t>
  </si>
  <si>
    <t>Старт СУ-2</t>
  </si>
  <si>
    <t>Финиш СУ-2</t>
  </si>
  <si>
    <t>Старт СУ-3</t>
  </si>
  <si>
    <t>Финиш СУ-3</t>
  </si>
  <si>
    <t>Старт СУ-4</t>
  </si>
  <si>
    <t>Финиш СУ-4</t>
  </si>
  <si>
    <r>
      <t>Pupius Vilmantas / Ra</t>
    </r>
    <r>
      <rPr>
        <sz val="10"/>
        <rFont val="Times New Roman"/>
        <family val="1"/>
      </rPr>
      <t>č</t>
    </r>
    <r>
      <rPr>
        <sz val="10"/>
        <rFont val="Arial Cyr"/>
        <family val="0"/>
      </rPr>
      <t>as Gediminas</t>
    </r>
  </si>
  <si>
    <r>
      <t>Ju</t>
    </r>
    <r>
      <rPr>
        <sz val="10"/>
        <rFont val="Times New Roman"/>
        <family val="1"/>
      </rPr>
      <t>š</t>
    </r>
    <r>
      <rPr>
        <sz val="10"/>
        <rFont val="Arial Cyr"/>
        <family val="0"/>
      </rPr>
      <t>ka Arvydas / Andrulis Egidijus</t>
    </r>
  </si>
  <si>
    <t>Хамлюк Анатолий / Очкас Юрий</t>
  </si>
  <si>
    <t>Ковалевский Павел / Полонейчик Юрий</t>
  </si>
  <si>
    <t>Главный судья - судья ВНК</t>
  </si>
  <si>
    <t>Баглай П.Б.</t>
  </si>
  <si>
    <t>Главный секретарь - судья ВНК</t>
  </si>
  <si>
    <t>Борисенко А.В.</t>
  </si>
  <si>
    <t>РУСЦ ДОСААФ-1</t>
  </si>
  <si>
    <t>МС квадрат</t>
  </si>
  <si>
    <t>РУСЦ ДОСААФ</t>
  </si>
  <si>
    <t>сход</t>
  </si>
  <si>
    <t>н\ст</t>
  </si>
  <si>
    <t>ЗАЧЕТ  В  КЛАССАХ</t>
  </si>
  <si>
    <t>ИТОГОВЫЙ ПРОТОКОЛ
Кубка Республики Беларусь 2009 года по ралли-спринту
12.09.2009, Витебская область, г.Лепель</t>
  </si>
  <si>
    <t>ИТОГОВЫЙ ПРОТОКОЛ Кубка Республики Беларусь по ралли-спринту, г.Лепель, 12.09.2009</t>
  </si>
  <si>
    <t>Гомель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</si>
</sst>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0000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0"/>
      <name val="Arial"/>
      <family val="2"/>
    </font>
    <font>
      <sz val="8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" fontId="8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shrinkToFit="1"/>
    </xf>
    <xf numFmtId="1" fontId="4" fillId="0" borderId="7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shrinkToFit="1"/>
    </xf>
    <xf numFmtId="0" fontId="1" fillId="0" borderId="1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13" fillId="2" borderId="2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3" fillId="2" borderId="26" xfId="0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1" fontId="1" fillId="0" borderId="29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7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8" fillId="0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" fontId="1" fillId="4" borderId="2" xfId="0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textRotation="90"/>
    </xf>
    <xf numFmtId="1" fontId="4" fillId="0" borderId="7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4" borderId="39" xfId="0" applyNumberFormat="1" applyFont="1" applyFill="1" applyBorder="1" applyAlignment="1">
      <alignment horizontal="center" vertical="center" wrapText="1"/>
    </xf>
    <xf numFmtId="1" fontId="8" fillId="4" borderId="40" xfId="0" applyNumberFormat="1" applyFont="1" applyFill="1" applyBorder="1" applyAlignment="1">
      <alignment horizontal="center" vertical="center" wrapText="1"/>
    </xf>
    <xf numFmtId="1" fontId="8" fillId="4" borderId="41" xfId="0" applyNumberFormat="1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13" sqref="K13"/>
    </sheetView>
  </sheetViews>
  <sheetFormatPr defaultColWidth="9.00390625" defaultRowHeight="12.75"/>
  <cols>
    <col min="1" max="1" width="3.25390625" style="6" customWidth="1"/>
    <col min="2" max="2" width="5.00390625" style="6" customWidth="1"/>
    <col min="3" max="3" width="8.75390625" style="1" customWidth="1"/>
    <col min="4" max="4" width="6.00390625" style="1" customWidth="1"/>
    <col min="5" max="5" width="4.00390625" style="6" customWidth="1"/>
    <col min="6" max="7" width="4.25390625" style="1" customWidth="1"/>
    <col min="8" max="8" width="20.125" style="15" customWidth="1"/>
    <col min="9" max="9" width="10.75390625" style="15" customWidth="1"/>
    <col min="10" max="10" width="10.00390625" style="15" customWidth="1"/>
    <col min="11" max="11" width="9.875" style="12" customWidth="1"/>
    <col min="12" max="17" width="3.75390625" style="14" hidden="1" customWidth="1"/>
    <col min="18" max="18" width="2.75390625" style="14" bestFit="1" customWidth="1"/>
    <col min="19" max="19" width="5.375" style="6" bestFit="1" customWidth="1"/>
    <col min="20" max="25" width="3.75390625" style="14" hidden="1" customWidth="1"/>
    <col min="26" max="26" width="2.75390625" style="14" bestFit="1" customWidth="1"/>
    <col min="27" max="27" width="5.375" style="6" bestFit="1" customWidth="1"/>
    <col min="28" max="33" width="3.75390625" style="6" hidden="1" customWidth="1"/>
    <col min="34" max="34" width="2.75390625" style="6" bestFit="1" customWidth="1"/>
    <col min="35" max="35" width="5.375" style="6" bestFit="1" customWidth="1"/>
    <col min="36" max="41" width="3.75390625" style="6" hidden="1" customWidth="1"/>
    <col min="42" max="42" width="2.75390625" style="6" bestFit="1" customWidth="1"/>
    <col min="43" max="43" width="6.125" style="6" bestFit="1" customWidth="1"/>
    <col min="44" max="16384" width="9.125" style="6" customWidth="1"/>
  </cols>
  <sheetData>
    <row r="1" spans="5:43" ht="19.5" customHeight="1">
      <c r="E1" s="71" t="s">
        <v>112</v>
      </c>
      <c r="F1" s="16"/>
      <c r="G1" s="17"/>
      <c r="I1" s="71"/>
      <c r="J1" s="7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5:43" ht="12.75">
      <c r="E2" s="16"/>
      <c r="F2" s="16"/>
      <c r="G2" s="16"/>
      <c r="H2" s="17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2:43" ht="15.75" customHeight="1" thickBot="1">
      <c r="B3" s="25"/>
      <c r="C3" s="199" t="s">
        <v>15</v>
      </c>
      <c r="D3" s="199"/>
      <c r="E3" s="199"/>
      <c r="F3" s="199"/>
      <c r="G3" s="199"/>
      <c r="H3" s="199"/>
      <c r="I3" s="84"/>
      <c r="J3" s="84"/>
      <c r="K3" s="10"/>
      <c r="L3" s="11"/>
      <c r="M3" s="11"/>
      <c r="N3" s="11"/>
      <c r="O3" s="11"/>
      <c r="P3" s="11"/>
      <c r="Q3" s="11"/>
      <c r="R3" s="8"/>
      <c r="S3" s="8"/>
      <c r="T3" s="11"/>
      <c r="U3" s="11"/>
      <c r="V3" s="11"/>
      <c r="W3" s="11"/>
      <c r="X3" s="11"/>
      <c r="Y3" s="11"/>
      <c r="Z3" s="8"/>
      <c r="AA3" s="8"/>
      <c r="AB3" s="11"/>
      <c r="AC3" s="11"/>
      <c r="AD3" s="11"/>
      <c r="AE3" s="11"/>
      <c r="AF3" s="11"/>
      <c r="AG3" s="11"/>
      <c r="AH3" s="9"/>
      <c r="AI3" s="8"/>
      <c r="AJ3" s="11"/>
      <c r="AK3" s="11"/>
      <c r="AL3" s="11"/>
      <c r="AM3" s="11"/>
      <c r="AN3" s="11"/>
      <c r="AO3" s="11"/>
      <c r="AP3" s="9"/>
      <c r="AQ3" s="8"/>
    </row>
    <row r="4" spans="2:43" s="2" customFormat="1" ht="32.25" customHeight="1">
      <c r="B4" s="190" t="s">
        <v>6</v>
      </c>
      <c r="C4" s="200" t="s">
        <v>4</v>
      </c>
      <c r="D4" s="208" t="s">
        <v>65</v>
      </c>
      <c r="E4" s="206" t="s">
        <v>3</v>
      </c>
      <c r="F4" s="200" t="s">
        <v>13</v>
      </c>
      <c r="G4" s="200" t="s">
        <v>10</v>
      </c>
      <c r="H4" s="202" t="s">
        <v>22</v>
      </c>
      <c r="I4" s="202" t="s">
        <v>5</v>
      </c>
      <c r="J4" s="210" t="s">
        <v>87</v>
      </c>
      <c r="K4" s="204" t="s">
        <v>62</v>
      </c>
      <c r="L4" s="192" t="s">
        <v>89</v>
      </c>
      <c r="M4" s="193"/>
      <c r="N4" s="193"/>
      <c r="O4" s="194" t="s">
        <v>90</v>
      </c>
      <c r="P4" s="193"/>
      <c r="Q4" s="193"/>
      <c r="R4" s="197" t="s">
        <v>21</v>
      </c>
      <c r="S4" s="195" t="s">
        <v>45</v>
      </c>
      <c r="T4" s="192" t="s">
        <v>91</v>
      </c>
      <c r="U4" s="193"/>
      <c r="V4" s="193"/>
      <c r="W4" s="194" t="s">
        <v>92</v>
      </c>
      <c r="X4" s="193"/>
      <c r="Y4" s="193"/>
      <c r="Z4" s="197" t="s">
        <v>21</v>
      </c>
      <c r="AA4" s="195" t="s">
        <v>46</v>
      </c>
      <c r="AB4" s="192" t="s">
        <v>93</v>
      </c>
      <c r="AC4" s="193"/>
      <c r="AD4" s="193"/>
      <c r="AE4" s="194" t="s">
        <v>94</v>
      </c>
      <c r="AF4" s="193"/>
      <c r="AG4" s="193"/>
      <c r="AH4" s="197" t="s">
        <v>21</v>
      </c>
      <c r="AI4" s="195" t="s">
        <v>47</v>
      </c>
      <c r="AJ4" s="192" t="s">
        <v>95</v>
      </c>
      <c r="AK4" s="193"/>
      <c r="AL4" s="193"/>
      <c r="AM4" s="194" t="s">
        <v>96</v>
      </c>
      <c r="AN4" s="193"/>
      <c r="AO4" s="193"/>
      <c r="AP4" s="197" t="s">
        <v>21</v>
      </c>
      <c r="AQ4" s="195" t="s">
        <v>48</v>
      </c>
    </row>
    <row r="5" spans="2:43" s="2" customFormat="1" ht="17.25" customHeight="1" thickBot="1">
      <c r="B5" s="191"/>
      <c r="C5" s="201"/>
      <c r="D5" s="209"/>
      <c r="E5" s="207"/>
      <c r="F5" s="201"/>
      <c r="G5" s="201"/>
      <c r="H5" s="203"/>
      <c r="I5" s="203"/>
      <c r="J5" s="211"/>
      <c r="K5" s="205"/>
      <c r="L5" s="66" t="s">
        <v>0</v>
      </c>
      <c r="M5" s="61" t="s">
        <v>1</v>
      </c>
      <c r="N5" s="61" t="s">
        <v>2</v>
      </c>
      <c r="O5" s="61" t="s">
        <v>0</v>
      </c>
      <c r="P5" s="61" t="s">
        <v>1</v>
      </c>
      <c r="Q5" s="61" t="s">
        <v>2</v>
      </c>
      <c r="R5" s="198"/>
      <c r="S5" s="196"/>
      <c r="T5" s="66" t="s">
        <v>0</v>
      </c>
      <c r="U5" s="61" t="s">
        <v>1</v>
      </c>
      <c r="V5" s="61" t="s">
        <v>2</v>
      </c>
      <c r="W5" s="61" t="s">
        <v>0</v>
      </c>
      <c r="X5" s="61" t="s">
        <v>1</v>
      </c>
      <c r="Y5" s="61" t="s">
        <v>2</v>
      </c>
      <c r="Z5" s="198"/>
      <c r="AA5" s="196"/>
      <c r="AB5" s="63" t="s">
        <v>0</v>
      </c>
      <c r="AC5" s="62" t="s">
        <v>1</v>
      </c>
      <c r="AD5" s="62" t="s">
        <v>2</v>
      </c>
      <c r="AE5" s="62" t="s">
        <v>0</v>
      </c>
      <c r="AF5" s="62" t="s">
        <v>1</v>
      </c>
      <c r="AG5" s="62" t="s">
        <v>2</v>
      </c>
      <c r="AH5" s="198"/>
      <c r="AI5" s="196"/>
      <c r="AJ5" s="63" t="s">
        <v>0</v>
      </c>
      <c r="AK5" s="62" t="s">
        <v>1</v>
      </c>
      <c r="AL5" s="62" t="s">
        <v>2</v>
      </c>
      <c r="AM5" s="62" t="s">
        <v>0</v>
      </c>
      <c r="AN5" s="62" t="s">
        <v>1</v>
      </c>
      <c r="AO5" s="62" t="s">
        <v>2</v>
      </c>
      <c r="AP5" s="198"/>
      <c r="AQ5" s="196"/>
    </row>
    <row r="6" spans="1:43" s="5" customFormat="1" ht="24" hidden="1">
      <c r="A6" s="18"/>
      <c r="B6" s="125"/>
      <c r="C6" s="126">
        <f aca="true" t="shared" si="0" ref="C6:C20">S6+AA6+AI6+AQ6</f>
        <v>1654.000000000006</v>
      </c>
      <c r="D6" s="127" t="s">
        <v>60</v>
      </c>
      <c r="E6" s="128"/>
      <c r="F6" s="129" t="s">
        <v>76</v>
      </c>
      <c r="G6" s="130"/>
      <c r="H6" s="131" t="s">
        <v>75</v>
      </c>
      <c r="I6" s="132" t="s">
        <v>16</v>
      </c>
      <c r="J6" s="133"/>
      <c r="K6" s="134" t="s">
        <v>61</v>
      </c>
      <c r="L6" s="135">
        <v>13</v>
      </c>
      <c r="M6" s="136">
        <v>34</v>
      </c>
      <c r="N6" s="136"/>
      <c r="O6" s="136">
        <v>13</v>
      </c>
      <c r="P6" s="136">
        <v>41</v>
      </c>
      <c r="Q6" s="136">
        <v>13</v>
      </c>
      <c r="R6" s="136"/>
      <c r="S6" s="106">
        <f aca="true" t="shared" si="1" ref="S6:S23">(TIME(O6,P6,Q6)-TIME(L6,M6,N6))*86400+R6</f>
        <v>432.9999999999973</v>
      </c>
      <c r="T6" s="135">
        <v>14</v>
      </c>
      <c r="U6" s="136">
        <v>36</v>
      </c>
      <c r="V6" s="136"/>
      <c r="W6" s="136">
        <v>14</v>
      </c>
      <c r="X6" s="136">
        <v>42</v>
      </c>
      <c r="Y6" s="136">
        <v>44</v>
      </c>
      <c r="Z6" s="136"/>
      <c r="AA6" s="106">
        <f>(TIME(W6,X6,Y6)-TIME(T6,U6,V6))*86400+Z6</f>
        <v>403.9999999999992</v>
      </c>
      <c r="AB6" s="135">
        <v>15</v>
      </c>
      <c r="AC6" s="136">
        <v>54</v>
      </c>
      <c r="AD6" s="136"/>
      <c r="AE6" s="136">
        <v>16</v>
      </c>
      <c r="AF6" s="136">
        <v>0</v>
      </c>
      <c r="AG6" s="136">
        <v>51</v>
      </c>
      <c r="AH6" s="136"/>
      <c r="AI6" s="106">
        <f aca="true" t="shared" si="2" ref="AI6:AI21">(TIME(AE6,AF6,AG6)-TIME(AB6,AC6,AD6))*86400+AH6</f>
        <v>411.0000000000067</v>
      </c>
      <c r="AJ6" s="135">
        <v>17</v>
      </c>
      <c r="AK6" s="136">
        <v>8</v>
      </c>
      <c r="AL6" s="136"/>
      <c r="AM6" s="136">
        <v>17</v>
      </c>
      <c r="AN6" s="136">
        <v>14</v>
      </c>
      <c r="AO6" s="136">
        <v>46</v>
      </c>
      <c r="AP6" s="136"/>
      <c r="AQ6" s="106">
        <f aca="true" t="shared" si="3" ref="AQ6:AQ20">(TIME(AM6,AN6,AO6)-TIME(AJ6,AK6,AL6))*86400+AP6</f>
        <v>406.00000000000273</v>
      </c>
    </row>
    <row r="7" spans="1:43" s="5" customFormat="1" ht="22.5" hidden="1">
      <c r="A7" s="18"/>
      <c r="B7" s="102"/>
      <c r="C7" s="103">
        <f t="shared" si="0"/>
        <v>1479.0000000000107</v>
      </c>
      <c r="D7" s="96" t="s">
        <v>60</v>
      </c>
      <c r="E7" s="97"/>
      <c r="F7" s="98" t="s">
        <v>49</v>
      </c>
      <c r="G7" s="99"/>
      <c r="H7" s="100" t="s">
        <v>77</v>
      </c>
      <c r="I7" s="104" t="s">
        <v>7</v>
      </c>
      <c r="J7" s="107"/>
      <c r="K7" s="105" t="s">
        <v>61</v>
      </c>
      <c r="L7" s="78">
        <v>13</v>
      </c>
      <c r="M7" s="79">
        <v>36</v>
      </c>
      <c r="N7" s="79"/>
      <c r="O7" s="79">
        <v>13</v>
      </c>
      <c r="P7" s="79">
        <v>42</v>
      </c>
      <c r="Q7" s="79">
        <v>21</v>
      </c>
      <c r="R7" s="79"/>
      <c r="S7" s="65">
        <f t="shared" si="1"/>
        <v>381.000000000002</v>
      </c>
      <c r="T7" s="78">
        <v>14</v>
      </c>
      <c r="U7" s="79">
        <v>38</v>
      </c>
      <c r="V7" s="79"/>
      <c r="W7" s="79">
        <v>14</v>
      </c>
      <c r="X7" s="79">
        <v>44</v>
      </c>
      <c r="Y7" s="79">
        <v>8</v>
      </c>
      <c r="Z7" s="79"/>
      <c r="AA7" s="80">
        <f>(TIME(W7,X7,Y7)-TIME(T7,U7,V7))*86400+Z7</f>
        <v>368.0000000000032</v>
      </c>
      <c r="AB7" s="78">
        <v>15</v>
      </c>
      <c r="AC7" s="79">
        <v>56</v>
      </c>
      <c r="AD7" s="79"/>
      <c r="AE7" s="79">
        <v>16</v>
      </c>
      <c r="AF7" s="79">
        <v>2</v>
      </c>
      <c r="AG7" s="79">
        <v>3</v>
      </c>
      <c r="AH7" s="79"/>
      <c r="AI7" s="65">
        <f t="shared" si="2"/>
        <v>363.00000000000875</v>
      </c>
      <c r="AJ7" s="78">
        <v>17</v>
      </c>
      <c r="AK7" s="79">
        <v>10</v>
      </c>
      <c r="AL7" s="79"/>
      <c r="AM7" s="79">
        <v>17</v>
      </c>
      <c r="AN7" s="79">
        <v>16</v>
      </c>
      <c r="AO7" s="79">
        <v>7</v>
      </c>
      <c r="AP7" s="79"/>
      <c r="AQ7" s="80">
        <f t="shared" si="3"/>
        <v>366.9999999999966</v>
      </c>
    </row>
    <row r="8" spans="1:43" s="5" customFormat="1" ht="22.5" customHeight="1" hidden="1" thickBot="1">
      <c r="A8" s="18"/>
      <c r="B8" s="137"/>
      <c r="C8" s="138">
        <f t="shared" si="0"/>
        <v>1509.0000000000055</v>
      </c>
      <c r="D8" s="139" t="s">
        <v>60</v>
      </c>
      <c r="E8" s="140"/>
      <c r="F8" s="141" t="s">
        <v>51</v>
      </c>
      <c r="G8" s="142" t="s">
        <v>30</v>
      </c>
      <c r="H8" s="143" t="s">
        <v>32</v>
      </c>
      <c r="I8" s="144" t="s">
        <v>40</v>
      </c>
      <c r="J8" s="145"/>
      <c r="K8" s="146" t="s">
        <v>61</v>
      </c>
      <c r="L8" s="81">
        <v>13</v>
      </c>
      <c r="M8" s="82">
        <v>38</v>
      </c>
      <c r="N8" s="82"/>
      <c r="O8" s="82">
        <v>13</v>
      </c>
      <c r="P8" s="82">
        <v>43</v>
      </c>
      <c r="Q8" s="82">
        <v>57</v>
      </c>
      <c r="R8" s="82"/>
      <c r="S8" s="75">
        <f t="shared" si="1"/>
        <v>356.99999999999824</v>
      </c>
      <c r="T8" s="81">
        <v>14</v>
      </c>
      <c r="U8" s="82">
        <v>40</v>
      </c>
      <c r="V8" s="82"/>
      <c r="W8" s="82">
        <v>14</v>
      </c>
      <c r="X8" s="82">
        <v>46</v>
      </c>
      <c r="Y8" s="82">
        <v>30</v>
      </c>
      <c r="Z8" s="82"/>
      <c r="AA8" s="83">
        <f>(TIME(W8,X8,Y8)-TIME(T8,U8,V8))*86400+Z8</f>
        <v>390.0000000000034</v>
      </c>
      <c r="AB8" s="81">
        <v>15</v>
      </c>
      <c r="AC8" s="82">
        <v>59</v>
      </c>
      <c r="AD8" s="82"/>
      <c r="AE8" s="82">
        <v>16</v>
      </c>
      <c r="AF8" s="82">
        <v>5</v>
      </c>
      <c r="AG8" s="82">
        <v>16</v>
      </c>
      <c r="AH8" s="82"/>
      <c r="AI8" s="75">
        <f t="shared" si="2"/>
        <v>375.999999999998</v>
      </c>
      <c r="AJ8" s="81">
        <v>17</v>
      </c>
      <c r="AK8" s="82">
        <v>13</v>
      </c>
      <c r="AL8" s="82"/>
      <c r="AM8" s="82">
        <v>17</v>
      </c>
      <c r="AN8" s="82">
        <v>19</v>
      </c>
      <c r="AO8" s="82">
        <v>26</v>
      </c>
      <c r="AP8" s="82"/>
      <c r="AQ8" s="83">
        <f t="shared" si="3"/>
        <v>386.00000000000597</v>
      </c>
    </row>
    <row r="9" spans="1:43" s="5" customFormat="1" ht="22.5">
      <c r="A9" s="18"/>
      <c r="B9" s="164">
        <v>1</v>
      </c>
      <c r="C9" s="156">
        <f t="shared" si="0"/>
        <v>1259.9999999999764</v>
      </c>
      <c r="D9" s="165">
        <v>100</v>
      </c>
      <c r="E9" s="157" t="s">
        <v>25</v>
      </c>
      <c r="F9" s="158">
        <v>16</v>
      </c>
      <c r="G9" s="159" t="s">
        <v>30</v>
      </c>
      <c r="H9" s="160" t="s">
        <v>31</v>
      </c>
      <c r="I9" s="161" t="s">
        <v>16</v>
      </c>
      <c r="J9" s="162" t="s">
        <v>106</v>
      </c>
      <c r="K9" s="163" t="s">
        <v>61</v>
      </c>
      <c r="L9" s="135">
        <v>13</v>
      </c>
      <c r="M9" s="136">
        <v>42</v>
      </c>
      <c r="N9" s="136"/>
      <c r="O9" s="136">
        <v>13</v>
      </c>
      <c r="P9" s="136">
        <v>47</v>
      </c>
      <c r="Q9" s="136">
        <v>7</v>
      </c>
      <c r="R9" s="136"/>
      <c r="S9" s="106">
        <f t="shared" si="1"/>
        <v>306.9999999999968</v>
      </c>
      <c r="T9" s="135">
        <v>14</v>
      </c>
      <c r="U9" s="136">
        <v>43</v>
      </c>
      <c r="V9" s="136"/>
      <c r="W9" s="136">
        <v>14</v>
      </c>
      <c r="X9" s="136">
        <v>48</v>
      </c>
      <c r="Y9" s="136">
        <v>14</v>
      </c>
      <c r="Z9" s="136"/>
      <c r="AA9" s="106">
        <f>(TIME(W9,X9,Y9)-TIME(T9,U9,V9))*86400+Z9</f>
        <v>313.9999999999947</v>
      </c>
      <c r="AB9" s="135">
        <v>16</v>
      </c>
      <c r="AC9" s="136">
        <v>2</v>
      </c>
      <c r="AD9" s="136"/>
      <c r="AE9" s="136">
        <v>16</v>
      </c>
      <c r="AF9" s="136">
        <v>7</v>
      </c>
      <c r="AG9" s="136">
        <v>17</v>
      </c>
      <c r="AH9" s="136"/>
      <c r="AI9" s="106">
        <f t="shared" si="2"/>
        <v>316.9999999999856</v>
      </c>
      <c r="AJ9" s="135">
        <v>17</v>
      </c>
      <c r="AK9" s="136">
        <v>16</v>
      </c>
      <c r="AL9" s="136"/>
      <c r="AM9" s="136">
        <v>17</v>
      </c>
      <c r="AN9" s="136">
        <v>21</v>
      </c>
      <c r="AO9" s="136">
        <v>22</v>
      </c>
      <c r="AP9" s="136"/>
      <c r="AQ9" s="106">
        <f t="shared" si="3"/>
        <v>321.9999999999992</v>
      </c>
    </row>
    <row r="10" spans="1:43" s="5" customFormat="1" ht="22.5">
      <c r="A10" s="18"/>
      <c r="B10" s="94">
        <v>2</v>
      </c>
      <c r="C10" s="85">
        <f t="shared" si="0"/>
        <v>1320.0000000000146</v>
      </c>
      <c r="D10" s="95">
        <v>86</v>
      </c>
      <c r="E10" s="91" t="s">
        <v>25</v>
      </c>
      <c r="F10" s="76">
        <v>4</v>
      </c>
      <c r="G10" s="92" t="s">
        <v>11</v>
      </c>
      <c r="H10" s="93" t="s">
        <v>34</v>
      </c>
      <c r="I10" s="3" t="s">
        <v>16</v>
      </c>
      <c r="J10" s="108" t="s">
        <v>105</v>
      </c>
      <c r="K10" s="67" t="s">
        <v>81</v>
      </c>
      <c r="L10" s="78">
        <v>13</v>
      </c>
      <c r="M10" s="79">
        <v>44</v>
      </c>
      <c r="N10" s="79"/>
      <c r="O10" s="79">
        <v>13</v>
      </c>
      <c r="P10" s="79">
        <v>49</v>
      </c>
      <c r="Q10" s="79">
        <v>29</v>
      </c>
      <c r="R10" s="79"/>
      <c r="S10" s="65">
        <f t="shared" si="1"/>
        <v>329.00000000000665</v>
      </c>
      <c r="T10" s="78">
        <v>14</v>
      </c>
      <c r="U10" s="79">
        <v>45</v>
      </c>
      <c r="V10" s="79"/>
      <c r="W10" s="79">
        <v>14</v>
      </c>
      <c r="X10" s="79">
        <v>50</v>
      </c>
      <c r="Y10" s="79">
        <v>28</v>
      </c>
      <c r="Z10" s="79"/>
      <c r="AA10" s="80">
        <f>(TIME(W10,X10,Y10)-TIME(T10,U10,V10))*86400+Z10</f>
        <v>328.0000000000001</v>
      </c>
      <c r="AB10" s="78">
        <v>16</v>
      </c>
      <c r="AC10" s="79">
        <v>4</v>
      </c>
      <c r="AD10" s="79"/>
      <c r="AE10" s="79">
        <v>16</v>
      </c>
      <c r="AF10" s="79">
        <v>9</v>
      </c>
      <c r="AG10" s="79">
        <v>31</v>
      </c>
      <c r="AH10" s="79"/>
      <c r="AI10" s="65">
        <f t="shared" si="2"/>
        <v>331.00000000000057</v>
      </c>
      <c r="AJ10" s="78">
        <v>17</v>
      </c>
      <c r="AK10" s="79">
        <v>18</v>
      </c>
      <c r="AL10" s="79"/>
      <c r="AM10" s="79">
        <v>17</v>
      </c>
      <c r="AN10" s="79">
        <v>23</v>
      </c>
      <c r="AO10" s="79">
        <v>32</v>
      </c>
      <c r="AP10" s="79"/>
      <c r="AQ10" s="80">
        <f t="shared" si="3"/>
        <v>332.00000000000716</v>
      </c>
    </row>
    <row r="11" spans="1:43" s="5" customFormat="1" ht="22.5">
      <c r="A11" s="18"/>
      <c r="B11" s="94">
        <v>3</v>
      </c>
      <c r="C11" s="85">
        <f t="shared" si="0"/>
        <v>1391.999999999999</v>
      </c>
      <c r="D11" s="95">
        <v>75</v>
      </c>
      <c r="E11" s="77" t="s">
        <v>24</v>
      </c>
      <c r="F11" s="58">
        <v>6</v>
      </c>
      <c r="G11" s="72"/>
      <c r="H11" s="4" t="s">
        <v>69</v>
      </c>
      <c r="I11" s="3" t="s">
        <v>70</v>
      </c>
      <c r="J11" s="108" t="s">
        <v>88</v>
      </c>
      <c r="K11" s="67" t="s">
        <v>79</v>
      </c>
      <c r="L11" s="64">
        <v>13</v>
      </c>
      <c r="M11" s="60">
        <v>50</v>
      </c>
      <c r="N11" s="60"/>
      <c r="O11" s="60">
        <v>13</v>
      </c>
      <c r="P11" s="60">
        <v>55</v>
      </c>
      <c r="Q11" s="60">
        <v>37</v>
      </c>
      <c r="R11" s="60"/>
      <c r="S11" s="65">
        <f t="shared" si="1"/>
        <v>336.9999999999919</v>
      </c>
      <c r="T11" s="64"/>
      <c r="U11" s="60"/>
      <c r="V11" s="60"/>
      <c r="W11" s="60"/>
      <c r="X11" s="60"/>
      <c r="Y11" s="60"/>
      <c r="Z11" s="60"/>
      <c r="AA11" s="80">
        <v>335</v>
      </c>
      <c r="AB11" s="64">
        <v>16</v>
      </c>
      <c r="AC11" s="60">
        <v>8</v>
      </c>
      <c r="AD11" s="60"/>
      <c r="AE11" s="60">
        <v>16</v>
      </c>
      <c r="AF11" s="60">
        <v>13</v>
      </c>
      <c r="AG11" s="60">
        <v>51</v>
      </c>
      <c r="AH11" s="60"/>
      <c r="AI11" s="65">
        <f t="shared" si="2"/>
        <v>351.00000000000693</v>
      </c>
      <c r="AJ11" s="64">
        <v>17</v>
      </c>
      <c r="AK11" s="60">
        <v>22</v>
      </c>
      <c r="AL11" s="60"/>
      <c r="AM11" s="60">
        <v>17</v>
      </c>
      <c r="AN11" s="60">
        <v>28</v>
      </c>
      <c r="AO11" s="60">
        <v>9</v>
      </c>
      <c r="AP11" s="60"/>
      <c r="AQ11" s="80">
        <f t="shared" si="3"/>
        <v>369.0000000000001</v>
      </c>
    </row>
    <row r="12" spans="1:43" s="5" customFormat="1" ht="22.5">
      <c r="A12" s="18"/>
      <c r="B12" s="94">
        <v>4</v>
      </c>
      <c r="C12" s="88">
        <f t="shared" si="0"/>
        <v>1408.9999999999955</v>
      </c>
      <c r="D12" s="95">
        <v>66</v>
      </c>
      <c r="E12" s="74" t="s">
        <v>24</v>
      </c>
      <c r="F12" s="58">
        <v>5</v>
      </c>
      <c r="G12" s="72" t="s">
        <v>11</v>
      </c>
      <c r="H12" s="4" t="s">
        <v>28</v>
      </c>
      <c r="I12" s="3" t="s">
        <v>8</v>
      </c>
      <c r="J12" s="108" t="s">
        <v>88</v>
      </c>
      <c r="K12" s="67" t="s">
        <v>113</v>
      </c>
      <c r="L12" s="78">
        <v>13</v>
      </c>
      <c r="M12" s="79">
        <v>52</v>
      </c>
      <c r="N12" s="79"/>
      <c r="O12" s="79">
        <v>13</v>
      </c>
      <c r="P12" s="79">
        <v>57</v>
      </c>
      <c r="Q12" s="79">
        <v>46</v>
      </c>
      <c r="R12" s="79"/>
      <c r="S12" s="65">
        <f t="shared" si="1"/>
        <v>345.99999999999335</v>
      </c>
      <c r="T12" s="78"/>
      <c r="U12" s="79"/>
      <c r="V12" s="79"/>
      <c r="W12" s="79"/>
      <c r="X12" s="79"/>
      <c r="Y12" s="79"/>
      <c r="Z12" s="79"/>
      <c r="AA12" s="80">
        <v>335</v>
      </c>
      <c r="AB12" s="78">
        <v>16</v>
      </c>
      <c r="AC12" s="79">
        <v>10</v>
      </c>
      <c r="AD12" s="79"/>
      <c r="AE12" s="79">
        <v>16</v>
      </c>
      <c r="AF12" s="79">
        <v>15</v>
      </c>
      <c r="AG12" s="79">
        <v>59</v>
      </c>
      <c r="AH12" s="79"/>
      <c r="AI12" s="65">
        <f t="shared" si="2"/>
        <v>359.00000000000176</v>
      </c>
      <c r="AJ12" s="78">
        <v>17</v>
      </c>
      <c r="AK12" s="79">
        <v>27</v>
      </c>
      <c r="AL12" s="79"/>
      <c r="AM12" s="79">
        <v>17</v>
      </c>
      <c r="AN12" s="79">
        <v>33</v>
      </c>
      <c r="AO12" s="79">
        <v>9</v>
      </c>
      <c r="AP12" s="79"/>
      <c r="AQ12" s="80">
        <f t="shared" si="3"/>
        <v>369.0000000000001</v>
      </c>
    </row>
    <row r="13" spans="1:43" s="5" customFormat="1" ht="22.5">
      <c r="A13" s="18"/>
      <c r="B13" s="94">
        <v>5</v>
      </c>
      <c r="C13" s="85">
        <f t="shared" si="0"/>
        <v>1428.0000000000045</v>
      </c>
      <c r="D13" s="95">
        <v>57</v>
      </c>
      <c r="E13" s="77" t="s">
        <v>24</v>
      </c>
      <c r="F13" s="58">
        <v>19</v>
      </c>
      <c r="G13" s="72" t="s">
        <v>12</v>
      </c>
      <c r="H13" s="4" t="s">
        <v>39</v>
      </c>
      <c r="I13" s="3" t="s">
        <v>40</v>
      </c>
      <c r="J13" s="108"/>
      <c r="K13" s="67" t="s">
        <v>61</v>
      </c>
      <c r="L13" s="64">
        <v>13</v>
      </c>
      <c r="M13" s="60">
        <v>54</v>
      </c>
      <c r="N13" s="60"/>
      <c r="O13" s="60">
        <v>13</v>
      </c>
      <c r="P13" s="60">
        <v>59</v>
      </c>
      <c r="Q13" s="60">
        <v>53</v>
      </c>
      <c r="R13" s="60"/>
      <c r="S13" s="65">
        <f t="shared" si="1"/>
        <v>353.0000000000008</v>
      </c>
      <c r="T13" s="64"/>
      <c r="U13" s="60"/>
      <c r="V13" s="60"/>
      <c r="W13" s="60"/>
      <c r="X13" s="60"/>
      <c r="Y13" s="60"/>
      <c r="Z13" s="60"/>
      <c r="AA13" s="80">
        <v>335</v>
      </c>
      <c r="AB13" s="64">
        <v>16</v>
      </c>
      <c r="AC13" s="60">
        <v>12</v>
      </c>
      <c r="AD13" s="60"/>
      <c r="AE13" s="60">
        <v>16</v>
      </c>
      <c r="AF13" s="60">
        <v>18</v>
      </c>
      <c r="AG13" s="60">
        <v>8</v>
      </c>
      <c r="AH13" s="60"/>
      <c r="AI13" s="65">
        <f t="shared" si="2"/>
        <v>368.00000000001273</v>
      </c>
      <c r="AJ13" s="64">
        <v>17</v>
      </c>
      <c r="AK13" s="60">
        <v>29</v>
      </c>
      <c r="AL13" s="60"/>
      <c r="AM13" s="60">
        <v>17</v>
      </c>
      <c r="AN13" s="60">
        <v>35</v>
      </c>
      <c r="AO13" s="60">
        <v>12</v>
      </c>
      <c r="AP13" s="60"/>
      <c r="AQ13" s="80">
        <f t="shared" si="3"/>
        <v>371.999999999991</v>
      </c>
    </row>
    <row r="14" spans="1:43" s="5" customFormat="1" ht="22.5">
      <c r="A14" s="18"/>
      <c r="B14" s="94">
        <v>6</v>
      </c>
      <c r="C14" s="85">
        <f t="shared" si="0"/>
        <v>1431.9999999999925</v>
      </c>
      <c r="D14" s="95">
        <v>50</v>
      </c>
      <c r="E14" s="77" t="s">
        <v>24</v>
      </c>
      <c r="F14" s="58">
        <v>7</v>
      </c>
      <c r="G14" s="72"/>
      <c r="H14" s="4" t="s">
        <v>85</v>
      </c>
      <c r="I14" s="3" t="s">
        <v>8</v>
      </c>
      <c r="J14" s="108" t="s">
        <v>88</v>
      </c>
      <c r="K14" s="67" t="s">
        <v>79</v>
      </c>
      <c r="L14" s="64">
        <v>13</v>
      </c>
      <c r="M14" s="60">
        <v>56</v>
      </c>
      <c r="N14" s="60"/>
      <c r="O14" s="60">
        <v>14</v>
      </c>
      <c r="P14" s="60">
        <v>1</v>
      </c>
      <c r="Q14" s="60">
        <v>54</v>
      </c>
      <c r="R14" s="60"/>
      <c r="S14" s="65">
        <f t="shared" si="1"/>
        <v>353.9999999999978</v>
      </c>
      <c r="T14" s="64"/>
      <c r="U14" s="60"/>
      <c r="V14" s="60"/>
      <c r="W14" s="60"/>
      <c r="X14" s="60"/>
      <c r="Y14" s="60"/>
      <c r="Z14" s="60"/>
      <c r="AA14" s="80">
        <v>335</v>
      </c>
      <c r="AB14" s="64">
        <v>16</v>
      </c>
      <c r="AC14" s="60">
        <v>14</v>
      </c>
      <c r="AD14" s="60"/>
      <c r="AE14" s="60">
        <v>16</v>
      </c>
      <c r="AF14" s="60">
        <v>20</v>
      </c>
      <c r="AG14" s="60">
        <v>5</v>
      </c>
      <c r="AH14" s="60"/>
      <c r="AI14" s="65">
        <f t="shared" si="2"/>
        <v>364.9999999999931</v>
      </c>
      <c r="AJ14" s="64">
        <v>17</v>
      </c>
      <c r="AK14" s="60">
        <v>31</v>
      </c>
      <c r="AL14" s="60"/>
      <c r="AM14" s="60">
        <v>17</v>
      </c>
      <c r="AN14" s="60">
        <v>37</v>
      </c>
      <c r="AO14" s="60">
        <v>18</v>
      </c>
      <c r="AP14" s="60"/>
      <c r="AQ14" s="80">
        <f t="shared" si="3"/>
        <v>378.00000000000153</v>
      </c>
    </row>
    <row r="15" spans="1:43" s="5" customFormat="1" ht="22.5">
      <c r="A15" s="18"/>
      <c r="B15" s="94">
        <v>7</v>
      </c>
      <c r="C15" s="85">
        <f t="shared" si="0"/>
        <v>1525.999999999994</v>
      </c>
      <c r="D15" s="95">
        <v>43</v>
      </c>
      <c r="E15" s="77" t="s">
        <v>24</v>
      </c>
      <c r="F15" s="58">
        <v>101</v>
      </c>
      <c r="G15" s="86" t="s">
        <v>84</v>
      </c>
      <c r="H15" s="87" t="s">
        <v>73</v>
      </c>
      <c r="I15" s="3" t="s">
        <v>8</v>
      </c>
      <c r="J15" s="108"/>
      <c r="K15" s="67" t="s">
        <v>61</v>
      </c>
      <c r="L15" s="64">
        <v>13</v>
      </c>
      <c r="M15" s="60">
        <v>58</v>
      </c>
      <c r="N15" s="60"/>
      <c r="O15" s="60">
        <v>14</v>
      </c>
      <c r="P15" s="60">
        <v>4</v>
      </c>
      <c r="Q15" s="60">
        <v>29</v>
      </c>
      <c r="R15" s="60"/>
      <c r="S15" s="65">
        <f t="shared" si="1"/>
        <v>388.9999999999969</v>
      </c>
      <c r="T15" s="64"/>
      <c r="U15" s="60"/>
      <c r="V15" s="60"/>
      <c r="W15" s="60"/>
      <c r="X15" s="60"/>
      <c r="Y15" s="60"/>
      <c r="Z15" s="60"/>
      <c r="AA15" s="80">
        <v>335</v>
      </c>
      <c r="AB15" s="64">
        <v>16</v>
      </c>
      <c r="AC15" s="60">
        <v>16</v>
      </c>
      <c r="AD15" s="60"/>
      <c r="AE15" s="60">
        <v>16</v>
      </c>
      <c r="AF15" s="60">
        <v>22</v>
      </c>
      <c r="AG15" s="60">
        <v>35</v>
      </c>
      <c r="AH15" s="60"/>
      <c r="AI15" s="65">
        <f t="shared" si="2"/>
        <v>395.0000000000074</v>
      </c>
      <c r="AJ15" s="64">
        <v>17</v>
      </c>
      <c r="AK15" s="60">
        <v>33</v>
      </c>
      <c r="AL15" s="60"/>
      <c r="AM15" s="60">
        <v>17</v>
      </c>
      <c r="AN15" s="60">
        <v>39</v>
      </c>
      <c r="AO15" s="60">
        <v>47</v>
      </c>
      <c r="AP15" s="60"/>
      <c r="AQ15" s="80">
        <f t="shared" si="3"/>
        <v>406.9999999999901</v>
      </c>
    </row>
    <row r="16" spans="1:43" s="5" customFormat="1" ht="22.5">
      <c r="A16" s="18"/>
      <c r="B16" s="94">
        <v>8</v>
      </c>
      <c r="C16" s="85">
        <f t="shared" si="0"/>
        <v>1535.9999999999925</v>
      </c>
      <c r="D16" s="95">
        <v>37</v>
      </c>
      <c r="E16" s="77" t="s">
        <v>26</v>
      </c>
      <c r="F16" s="58">
        <v>17</v>
      </c>
      <c r="G16" s="72" t="s">
        <v>59</v>
      </c>
      <c r="H16" s="4" t="s">
        <v>52</v>
      </c>
      <c r="I16" s="3" t="s">
        <v>8</v>
      </c>
      <c r="J16" s="108" t="s">
        <v>106</v>
      </c>
      <c r="K16" s="67" t="s">
        <v>61</v>
      </c>
      <c r="L16" s="64">
        <v>14</v>
      </c>
      <c r="M16" s="60">
        <v>4</v>
      </c>
      <c r="N16" s="60"/>
      <c r="O16" s="60">
        <v>14</v>
      </c>
      <c r="P16" s="60">
        <v>10</v>
      </c>
      <c r="Q16" s="60">
        <v>29</v>
      </c>
      <c r="R16" s="60"/>
      <c r="S16" s="65">
        <f t="shared" si="1"/>
        <v>388.9999999999969</v>
      </c>
      <c r="T16" s="64"/>
      <c r="U16" s="60"/>
      <c r="V16" s="60"/>
      <c r="W16" s="60"/>
      <c r="X16" s="60"/>
      <c r="Y16" s="60"/>
      <c r="Z16" s="60"/>
      <c r="AA16" s="80">
        <v>335</v>
      </c>
      <c r="AB16" s="64">
        <v>16</v>
      </c>
      <c r="AC16" s="60">
        <v>22</v>
      </c>
      <c r="AD16" s="60"/>
      <c r="AE16" s="60">
        <v>16</v>
      </c>
      <c r="AF16" s="60">
        <v>28</v>
      </c>
      <c r="AG16" s="60">
        <v>41</v>
      </c>
      <c r="AH16" s="60"/>
      <c r="AI16" s="65">
        <f t="shared" si="2"/>
        <v>400.99999999999875</v>
      </c>
      <c r="AJ16" s="64">
        <v>17</v>
      </c>
      <c r="AK16" s="60">
        <v>37</v>
      </c>
      <c r="AL16" s="60"/>
      <c r="AM16" s="60">
        <v>17</v>
      </c>
      <c r="AN16" s="60">
        <v>43</v>
      </c>
      <c r="AO16" s="60">
        <v>51</v>
      </c>
      <c r="AP16" s="60"/>
      <c r="AQ16" s="80">
        <f t="shared" si="3"/>
        <v>410.9999999999971</v>
      </c>
    </row>
    <row r="17" spans="1:43" s="5" customFormat="1" ht="22.5">
      <c r="A17" s="18"/>
      <c r="B17" s="94">
        <v>9</v>
      </c>
      <c r="C17" s="85">
        <f t="shared" si="0"/>
        <v>1539.0000000000123</v>
      </c>
      <c r="D17" s="95">
        <v>31</v>
      </c>
      <c r="E17" s="77" t="s">
        <v>26</v>
      </c>
      <c r="F17" s="58">
        <v>15</v>
      </c>
      <c r="G17" s="72" t="s">
        <v>42</v>
      </c>
      <c r="H17" s="4" t="s">
        <v>43</v>
      </c>
      <c r="I17" s="3" t="s">
        <v>44</v>
      </c>
      <c r="J17" s="108"/>
      <c r="K17" s="67" t="s">
        <v>82</v>
      </c>
      <c r="L17" s="64">
        <v>14</v>
      </c>
      <c r="M17" s="60">
        <v>6</v>
      </c>
      <c r="N17" s="60"/>
      <c r="O17" s="60">
        <v>14</v>
      </c>
      <c r="P17" s="60">
        <v>12</v>
      </c>
      <c r="Q17" s="60">
        <v>37</v>
      </c>
      <c r="R17" s="60"/>
      <c r="S17" s="65">
        <f t="shared" si="1"/>
        <v>397.0000000000013</v>
      </c>
      <c r="T17" s="64"/>
      <c r="U17" s="60"/>
      <c r="V17" s="60"/>
      <c r="W17" s="60"/>
      <c r="X17" s="60"/>
      <c r="Y17" s="60"/>
      <c r="Z17" s="60"/>
      <c r="AA17" s="80">
        <v>335</v>
      </c>
      <c r="AB17" s="64">
        <v>16</v>
      </c>
      <c r="AC17" s="60">
        <v>24</v>
      </c>
      <c r="AD17" s="60"/>
      <c r="AE17" s="60">
        <v>16</v>
      </c>
      <c r="AF17" s="60">
        <v>30</v>
      </c>
      <c r="AG17" s="60">
        <v>44</v>
      </c>
      <c r="AH17" s="60"/>
      <c r="AI17" s="65">
        <f t="shared" si="2"/>
        <v>403.9999999999992</v>
      </c>
      <c r="AJ17" s="64">
        <v>17</v>
      </c>
      <c r="AK17" s="60">
        <v>39</v>
      </c>
      <c r="AL17" s="60"/>
      <c r="AM17" s="60">
        <v>17</v>
      </c>
      <c r="AN17" s="60">
        <v>45</v>
      </c>
      <c r="AO17" s="60">
        <v>43</v>
      </c>
      <c r="AP17" s="60"/>
      <c r="AQ17" s="80">
        <f t="shared" si="3"/>
        <v>403.0000000000118</v>
      </c>
    </row>
    <row r="18" spans="1:43" s="5" customFormat="1" ht="22.5">
      <c r="A18" s="18"/>
      <c r="B18" s="94">
        <v>10</v>
      </c>
      <c r="C18" s="85">
        <f t="shared" si="0"/>
        <v>1552.9999999999889</v>
      </c>
      <c r="D18" s="95">
        <v>25</v>
      </c>
      <c r="E18" s="77" t="s">
        <v>26</v>
      </c>
      <c r="F18" s="58">
        <v>39</v>
      </c>
      <c r="G18" s="72" t="s">
        <v>12</v>
      </c>
      <c r="H18" s="4" t="s">
        <v>74</v>
      </c>
      <c r="I18" s="3" t="s">
        <v>14</v>
      </c>
      <c r="J18" s="108" t="s">
        <v>78</v>
      </c>
      <c r="K18" s="67" t="s">
        <v>78</v>
      </c>
      <c r="L18" s="64">
        <v>14</v>
      </c>
      <c r="M18" s="60">
        <v>8</v>
      </c>
      <c r="N18" s="60"/>
      <c r="O18" s="60">
        <v>14</v>
      </c>
      <c r="P18" s="60">
        <v>14</v>
      </c>
      <c r="Q18" s="60">
        <v>42</v>
      </c>
      <c r="R18" s="60"/>
      <c r="S18" s="65">
        <f t="shared" si="1"/>
        <v>401.9999999999957</v>
      </c>
      <c r="T18" s="64"/>
      <c r="U18" s="60"/>
      <c r="V18" s="60"/>
      <c r="W18" s="60"/>
      <c r="X18" s="60"/>
      <c r="Y18" s="60"/>
      <c r="Z18" s="60"/>
      <c r="AA18" s="80">
        <v>335</v>
      </c>
      <c r="AB18" s="64">
        <v>16</v>
      </c>
      <c r="AC18" s="60">
        <v>26</v>
      </c>
      <c r="AD18" s="60"/>
      <c r="AE18" s="60">
        <v>16</v>
      </c>
      <c r="AF18" s="60">
        <v>32</v>
      </c>
      <c r="AG18" s="60">
        <v>48</v>
      </c>
      <c r="AH18" s="60"/>
      <c r="AI18" s="65">
        <f t="shared" si="2"/>
        <v>407.99999999999665</v>
      </c>
      <c r="AJ18" s="64">
        <v>17</v>
      </c>
      <c r="AK18" s="60">
        <v>41</v>
      </c>
      <c r="AL18" s="60"/>
      <c r="AM18" s="60">
        <v>17</v>
      </c>
      <c r="AN18" s="60">
        <v>47</v>
      </c>
      <c r="AO18" s="60">
        <v>48</v>
      </c>
      <c r="AP18" s="60"/>
      <c r="AQ18" s="80">
        <f t="shared" si="3"/>
        <v>407.99999999999665</v>
      </c>
    </row>
    <row r="19" spans="1:43" s="5" customFormat="1" ht="22.5">
      <c r="A19" s="18"/>
      <c r="B19" s="94">
        <v>11</v>
      </c>
      <c r="C19" s="85">
        <f t="shared" si="0"/>
        <v>1589.0000000000136</v>
      </c>
      <c r="D19" s="95">
        <v>20</v>
      </c>
      <c r="E19" s="149" t="s">
        <v>26</v>
      </c>
      <c r="F19" s="58">
        <v>43</v>
      </c>
      <c r="G19" s="86" t="s">
        <v>41</v>
      </c>
      <c r="H19" s="152" t="s">
        <v>66</v>
      </c>
      <c r="I19" s="3" t="s">
        <v>50</v>
      </c>
      <c r="J19" s="108"/>
      <c r="K19" s="67" t="s">
        <v>61</v>
      </c>
      <c r="L19" s="64">
        <v>14</v>
      </c>
      <c r="M19" s="60">
        <v>10</v>
      </c>
      <c r="N19" s="60"/>
      <c r="O19" s="60">
        <v>14</v>
      </c>
      <c r="P19" s="60">
        <v>16</v>
      </c>
      <c r="Q19" s="60">
        <v>51</v>
      </c>
      <c r="R19" s="60"/>
      <c r="S19" s="65">
        <f t="shared" si="1"/>
        <v>410.9999999999971</v>
      </c>
      <c r="T19" s="64"/>
      <c r="U19" s="60"/>
      <c r="V19" s="60"/>
      <c r="W19" s="60"/>
      <c r="X19" s="60"/>
      <c r="Y19" s="60"/>
      <c r="Z19" s="60"/>
      <c r="AA19" s="80">
        <v>335</v>
      </c>
      <c r="AB19" s="64">
        <v>16</v>
      </c>
      <c r="AC19" s="60">
        <v>28</v>
      </c>
      <c r="AD19" s="60"/>
      <c r="AE19" s="60">
        <v>16</v>
      </c>
      <c r="AF19" s="60">
        <v>35</v>
      </c>
      <c r="AG19" s="60">
        <v>0</v>
      </c>
      <c r="AH19" s="60"/>
      <c r="AI19" s="65">
        <f t="shared" si="2"/>
        <v>420.0000000000081</v>
      </c>
      <c r="AJ19" s="64">
        <v>17</v>
      </c>
      <c r="AK19" s="60">
        <v>43</v>
      </c>
      <c r="AL19" s="60"/>
      <c r="AM19" s="60">
        <v>17</v>
      </c>
      <c r="AN19" s="60">
        <v>50</v>
      </c>
      <c r="AO19" s="60">
        <v>3</v>
      </c>
      <c r="AP19" s="60"/>
      <c r="AQ19" s="80">
        <f t="shared" si="3"/>
        <v>423.0000000000086</v>
      </c>
    </row>
    <row r="20" spans="1:43" s="5" customFormat="1" ht="22.5">
      <c r="A20" s="18"/>
      <c r="B20" s="94">
        <v>12</v>
      </c>
      <c r="C20" s="85">
        <f t="shared" si="0"/>
        <v>1663</v>
      </c>
      <c r="D20" s="95">
        <v>15</v>
      </c>
      <c r="E20" s="77" t="s">
        <v>24</v>
      </c>
      <c r="F20" s="58">
        <v>29</v>
      </c>
      <c r="G20" s="72"/>
      <c r="H20" s="4" t="s">
        <v>71</v>
      </c>
      <c r="I20" s="3" t="s">
        <v>72</v>
      </c>
      <c r="J20" s="108"/>
      <c r="K20" s="67" t="s">
        <v>61</v>
      </c>
      <c r="L20" s="64">
        <v>14</v>
      </c>
      <c r="M20" s="60">
        <v>0</v>
      </c>
      <c r="N20" s="60"/>
      <c r="O20" s="60">
        <v>14</v>
      </c>
      <c r="P20" s="60">
        <v>7</v>
      </c>
      <c r="Q20" s="60">
        <v>15</v>
      </c>
      <c r="R20" s="60"/>
      <c r="S20" s="65">
        <f t="shared" si="1"/>
        <v>435.00000000000085</v>
      </c>
      <c r="T20" s="64"/>
      <c r="U20" s="60"/>
      <c r="V20" s="60"/>
      <c r="W20" s="60"/>
      <c r="X20" s="60"/>
      <c r="Y20" s="60"/>
      <c r="Z20" s="60"/>
      <c r="AA20" s="80">
        <v>335</v>
      </c>
      <c r="AB20" s="64">
        <v>16</v>
      </c>
      <c r="AC20" s="60">
        <v>18</v>
      </c>
      <c r="AD20" s="60"/>
      <c r="AE20" s="60">
        <v>16</v>
      </c>
      <c r="AF20" s="60">
        <v>25</v>
      </c>
      <c r="AG20" s="60">
        <v>21</v>
      </c>
      <c r="AH20" s="60"/>
      <c r="AI20" s="65">
        <f t="shared" si="2"/>
        <v>440.9999999999922</v>
      </c>
      <c r="AJ20" s="64">
        <v>17</v>
      </c>
      <c r="AK20" s="60">
        <v>35</v>
      </c>
      <c r="AL20" s="60"/>
      <c r="AM20" s="60">
        <v>17</v>
      </c>
      <c r="AN20" s="60">
        <v>42</v>
      </c>
      <c r="AO20" s="60">
        <v>32</v>
      </c>
      <c r="AP20" s="60"/>
      <c r="AQ20" s="80">
        <f t="shared" si="3"/>
        <v>452.0000000000067</v>
      </c>
    </row>
    <row r="21" spans="1:43" s="5" customFormat="1" ht="22.5">
      <c r="A21" s="18"/>
      <c r="B21" s="212" t="s">
        <v>108</v>
      </c>
      <c r="C21" s="213"/>
      <c r="D21" s="214"/>
      <c r="E21" s="77" t="s">
        <v>25</v>
      </c>
      <c r="F21" s="58">
        <v>41</v>
      </c>
      <c r="G21" s="72" t="s">
        <v>36</v>
      </c>
      <c r="H21" s="4" t="s">
        <v>37</v>
      </c>
      <c r="I21" s="3" t="s">
        <v>38</v>
      </c>
      <c r="J21" s="108" t="s">
        <v>106</v>
      </c>
      <c r="K21" s="67" t="s">
        <v>61</v>
      </c>
      <c r="L21" s="64">
        <v>13</v>
      </c>
      <c r="M21" s="60">
        <v>46</v>
      </c>
      <c r="N21" s="60"/>
      <c r="O21" s="60">
        <v>13</v>
      </c>
      <c r="P21" s="60">
        <v>51</v>
      </c>
      <c r="Q21" s="60">
        <v>24</v>
      </c>
      <c r="R21" s="60"/>
      <c r="S21" s="65">
        <f t="shared" si="1"/>
        <v>323.99999999999307</v>
      </c>
      <c r="T21" s="64">
        <v>14</v>
      </c>
      <c r="U21" s="60">
        <v>47</v>
      </c>
      <c r="V21" s="60"/>
      <c r="W21" s="60">
        <v>14</v>
      </c>
      <c r="X21" s="60">
        <v>52</v>
      </c>
      <c r="Y21" s="60">
        <v>35</v>
      </c>
      <c r="Z21" s="60"/>
      <c r="AA21" s="80">
        <f>(TIME(W21,X21,Y21)-TIME(T21,U21,V21))*86400+Z21</f>
        <v>334.999999999998</v>
      </c>
      <c r="AB21" s="64">
        <v>16</v>
      </c>
      <c r="AC21" s="60">
        <v>6</v>
      </c>
      <c r="AD21" s="60"/>
      <c r="AE21" s="60">
        <v>16</v>
      </c>
      <c r="AF21" s="60">
        <v>11</v>
      </c>
      <c r="AG21" s="60">
        <v>36</v>
      </c>
      <c r="AH21" s="60"/>
      <c r="AI21" s="65">
        <f t="shared" si="2"/>
        <v>335.9999999999854</v>
      </c>
      <c r="AJ21" s="64">
        <v>17</v>
      </c>
      <c r="AK21" s="60">
        <v>20</v>
      </c>
      <c r="AL21" s="60"/>
      <c r="AM21" s="60"/>
      <c r="AN21" s="60"/>
      <c r="AO21" s="60"/>
      <c r="AP21" s="60"/>
      <c r="AQ21" s="80"/>
    </row>
    <row r="22" spans="1:43" s="5" customFormat="1" ht="22.5">
      <c r="A22" s="18"/>
      <c r="B22" s="212" t="s">
        <v>108</v>
      </c>
      <c r="C22" s="213"/>
      <c r="D22" s="214"/>
      <c r="E22" s="77" t="s">
        <v>26</v>
      </c>
      <c r="F22" s="58">
        <v>9</v>
      </c>
      <c r="G22" s="72" t="s">
        <v>35</v>
      </c>
      <c r="H22" s="4" t="s">
        <v>67</v>
      </c>
      <c r="I22" s="3" t="s">
        <v>14</v>
      </c>
      <c r="J22" s="108" t="s">
        <v>105</v>
      </c>
      <c r="K22" s="67" t="s">
        <v>63</v>
      </c>
      <c r="L22" s="78">
        <v>14</v>
      </c>
      <c r="M22" s="79">
        <v>2</v>
      </c>
      <c r="N22" s="79"/>
      <c r="O22" s="79">
        <v>14</v>
      </c>
      <c r="P22" s="79">
        <v>8</v>
      </c>
      <c r="Q22" s="79">
        <v>14</v>
      </c>
      <c r="R22" s="79"/>
      <c r="S22" s="80">
        <f t="shared" si="1"/>
        <v>373.99999999999454</v>
      </c>
      <c r="T22" s="78"/>
      <c r="U22" s="79"/>
      <c r="V22" s="79"/>
      <c r="W22" s="79"/>
      <c r="X22" s="79"/>
      <c r="Y22" s="79"/>
      <c r="Z22" s="79"/>
      <c r="AA22" s="80">
        <v>335</v>
      </c>
      <c r="AB22" s="78">
        <v>16</v>
      </c>
      <c r="AC22" s="79">
        <v>20</v>
      </c>
      <c r="AD22" s="79"/>
      <c r="AE22" s="147"/>
      <c r="AF22" s="79"/>
      <c r="AG22" s="79"/>
      <c r="AH22" s="79"/>
      <c r="AI22" s="80"/>
      <c r="AJ22" s="78"/>
      <c r="AK22" s="79"/>
      <c r="AL22" s="79"/>
      <c r="AM22" s="79"/>
      <c r="AN22" s="79"/>
      <c r="AO22" s="79"/>
      <c r="AP22" s="79"/>
      <c r="AQ22" s="80"/>
    </row>
    <row r="23" spans="1:43" s="5" customFormat="1" ht="23.25" thickBot="1">
      <c r="A23" s="18"/>
      <c r="B23" s="215" t="s">
        <v>108</v>
      </c>
      <c r="C23" s="216"/>
      <c r="D23" s="217"/>
      <c r="E23" s="148" t="s">
        <v>25</v>
      </c>
      <c r="F23" s="68">
        <v>10</v>
      </c>
      <c r="G23" s="150" t="s">
        <v>68</v>
      </c>
      <c r="H23" s="151" t="s">
        <v>86</v>
      </c>
      <c r="I23" s="69" t="s">
        <v>9</v>
      </c>
      <c r="J23" s="109"/>
      <c r="K23" s="70" t="s">
        <v>80</v>
      </c>
      <c r="L23" s="81">
        <v>13</v>
      </c>
      <c r="M23" s="82">
        <v>48</v>
      </c>
      <c r="N23" s="82"/>
      <c r="O23" s="82">
        <v>13</v>
      </c>
      <c r="P23" s="82">
        <v>53</v>
      </c>
      <c r="Q23" s="82">
        <v>28</v>
      </c>
      <c r="R23" s="82"/>
      <c r="S23" s="83">
        <f t="shared" si="1"/>
        <v>328.0000000000001</v>
      </c>
      <c r="T23" s="81">
        <v>14</v>
      </c>
      <c r="U23" s="82">
        <v>49</v>
      </c>
      <c r="V23" s="82"/>
      <c r="W23" s="153"/>
      <c r="X23" s="82"/>
      <c r="Y23" s="82"/>
      <c r="Z23" s="82"/>
      <c r="AA23" s="83"/>
      <c r="AB23" s="81"/>
      <c r="AC23" s="82"/>
      <c r="AD23" s="82"/>
      <c r="AE23" s="82"/>
      <c r="AF23" s="82"/>
      <c r="AG23" s="82"/>
      <c r="AH23" s="82"/>
      <c r="AI23" s="83"/>
      <c r="AJ23" s="81"/>
      <c r="AK23" s="82"/>
      <c r="AL23" s="82"/>
      <c r="AM23" s="82"/>
      <c r="AN23" s="82"/>
      <c r="AO23" s="82"/>
      <c r="AP23" s="82"/>
      <c r="AQ23" s="83"/>
    </row>
    <row r="24" spans="1:43" s="5" customFormat="1" ht="23.25" hidden="1" thickBot="1">
      <c r="A24" s="18"/>
      <c r="B24" s="218" t="s">
        <v>109</v>
      </c>
      <c r="C24" s="219"/>
      <c r="D24" s="220"/>
      <c r="E24" s="174" t="s">
        <v>26</v>
      </c>
      <c r="F24" s="175">
        <v>32</v>
      </c>
      <c r="G24" s="176" t="s">
        <v>23</v>
      </c>
      <c r="H24" s="177" t="s">
        <v>29</v>
      </c>
      <c r="I24" s="178" t="s">
        <v>27</v>
      </c>
      <c r="J24" s="179"/>
      <c r="K24" s="180" t="s">
        <v>61</v>
      </c>
      <c r="L24" s="181"/>
      <c r="M24" s="182"/>
      <c r="N24" s="182"/>
      <c r="O24" s="182"/>
      <c r="P24" s="182"/>
      <c r="Q24" s="182"/>
      <c r="R24" s="182"/>
      <c r="S24" s="183"/>
      <c r="T24" s="181"/>
      <c r="U24" s="182"/>
      <c r="V24" s="182"/>
      <c r="W24" s="182"/>
      <c r="X24" s="182"/>
      <c r="Y24" s="182"/>
      <c r="Z24" s="182"/>
      <c r="AA24" s="183"/>
      <c r="AB24" s="181"/>
      <c r="AC24" s="182"/>
      <c r="AD24" s="182"/>
      <c r="AE24" s="182"/>
      <c r="AF24" s="182"/>
      <c r="AG24" s="182"/>
      <c r="AH24" s="182"/>
      <c r="AI24" s="183"/>
      <c r="AJ24" s="181"/>
      <c r="AK24" s="182"/>
      <c r="AL24" s="182"/>
      <c r="AM24" s="182"/>
      <c r="AN24" s="182"/>
      <c r="AO24" s="182"/>
      <c r="AP24" s="182"/>
      <c r="AQ24" s="183"/>
    </row>
    <row r="25" spans="1:43" s="5" customFormat="1" ht="22.5" customHeight="1">
      <c r="A25" s="55"/>
      <c r="B25" s="54"/>
      <c r="C25" s="26"/>
      <c r="D25" s="26"/>
      <c r="E25" s="27"/>
      <c r="F25" s="28"/>
      <c r="G25" s="27"/>
      <c r="H25" s="57"/>
      <c r="I25" s="57"/>
      <c r="J25" s="57"/>
      <c r="K25" s="29"/>
      <c r="L25" s="31"/>
      <c r="M25" s="31"/>
      <c r="N25" s="31"/>
      <c r="O25" s="31"/>
      <c r="P25" s="31"/>
      <c r="Q25" s="31"/>
      <c r="R25" s="31"/>
      <c r="S25" s="30"/>
      <c r="T25" s="31"/>
      <c r="U25" s="31"/>
      <c r="V25" s="31"/>
      <c r="W25" s="31"/>
      <c r="X25" s="31"/>
      <c r="Y25" s="31"/>
      <c r="Z25" s="31"/>
      <c r="AA25" s="30"/>
      <c r="AB25" s="31"/>
      <c r="AC25" s="31"/>
      <c r="AD25" s="31"/>
      <c r="AE25" s="31"/>
      <c r="AF25" s="31"/>
      <c r="AG25" s="31"/>
      <c r="AH25" s="31"/>
      <c r="AI25" s="30"/>
      <c r="AJ25" s="31"/>
      <c r="AK25" s="31"/>
      <c r="AL25" s="31"/>
      <c r="AM25" s="31"/>
      <c r="AN25" s="31"/>
      <c r="AO25" s="31"/>
      <c r="AP25" s="31"/>
      <c r="AQ25" s="30"/>
    </row>
    <row r="26" spans="1:43" s="5" customFormat="1" ht="22.5" customHeight="1">
      <c r="A26" s="55"/>
      <c r="B26" s="54"/>
      <c r="C26" s="26"/>
      <c r="D26" s="26"/>
      <c r="E26" s="27"/>
      <c r="F26" s="28"/>
      <c r="G26" s="27"/>
      <c r="H26" s="57"/>
      <c r="I26" s="57"/>
      <c r="J26" s="57"/>
      <c r="K26" s="29"/>
      <c r="L26" s="31"/>
      <c r="M26" s="31"/>
      <c r="N26" s="31"/>
      <c r="O26" s="31"/>
      <c r="P26" s="31"/>
      <c r="Q26" s="31"/>
      <c r="R26" s="31"/>
      <c r="S26" s="30"/>
      <c r="T26" s="31"/>
      <c r="U26" s="31"/>
      <c r="V26" s="31"/>
      <c r="W26" s="31"/>
      <c r="X26" s="31"/>
      <c r="Y26" s="31"/>
      <c r="Z26" s="31"/>
      <c r="AA26" s="30"/>
      <c r="AB26" s="31"/>
      <c r="AC26" s="31"/>
      <c r="AD26" s="31"/>
      <c r="AE26" s="31"/>
      <c r="AF26" s="31"/>
      <c r="AG26" s="31"/>
      <c r="AH26" s="31"/>
      <c r="AI26" s="30"/>
      <c r="AJ26" s="31"/>
      <c r="AK26" s="31"/>
      <c r="AL26" s="31"/>
      <c r="AM26" s="31"/>
      <c r="AN26" s="31"/>
      <c r="AO26" s="31"/>
      <c r="AP26" s="31"/>
      <c r="AQ26" s="30"/>
    </row>
    <row r="27" spans="1:43" s="73" customFormat="1" ht="12.75">
      <c r="A27" s="110"/>
      <c r="B27" s="111"/>
      <c r="C27" s="111"/>
      <c r="D27" s="89"/>
      <c r="E27" s="112"/>
      <c r="F27" s="113"/>
      <c r="G27" s="112"/>
      <c r="H27" s="59" t="s">
        <v>101</v>
      </c>
      <c r="J27" s="59"/>
      <c r="K27" s="57"/>
      <c r="L27" s="114"/>
      <c r="M27" s="114"/>
      <c r="N27" s="114"/>
      <c r="O27" s="114"/>
      <c r="P27" s="114"/>
      <c r="Q27" s="114"/>
      <c r="R27" s="114"/>
      <c r="S27" s="56" t="s">
        <v>103</v>
      </c>
      <c r="T27" s="114"/>
      <c r="U27" s="114"/>
      <c r="V27" s="114"/>
      <c r="W27" s="114"/>
      <c r="X27" s="114"/>
      <c r="Y27" s="114"/>
      <c r="Z27" s="114"/>
      <c r="AA27" s="115"/>
      <c r="AB27" s="114"/>
      <c r="AC27" s="114"/>
      <c r="AD27" s="114"/>
      <c r="AE27" s="114"/>
      <c r="AF27" s="114"/>
      <c r="AG27" s="114"/>
      <c r="AH27" s="114"/>
      <c r="AI27" s="115"/>
      <c r="AJ27" s="114"/>
      <c r="AK27" s="114"/>
      <c r="AL27" s="114"/>
      <c r="AM27" s="114"/>
      <c r="AN27" s="114"/>
      <c r="AO27" s="114"/>
      <c r="AP27" s="114"/>
      <c r="AQ27" s="115"/>
    </row>
    <row r="28" spans="1:43" s="73" customFormat="1" ht="12.75">
      <c r="A28" s="110"/>
      <c r="B28" s="111"/>
      <c r="C28" s="111"/>
      <c r="D28" s="186"/>
      <c r="E28" s="187"/>
      <c r="F28" s="188"/>
      <c r="G28" s="187"/>
      <c r="H28" s="73" t="s">
        <v>102</v>
      </c>
      <c r="K28" s="189"/>
      <c r="L28" s="116"/>
      <c r="M28" s="116"/>
      <c r="N28" s="116"/>
      <c r="O28" s="116"/>
      <c r="P28" s="116"/>
      <c r="Q28" s="116"/>
      <c r="R28" s="116"/>
      <c r="S28" s="56" t="s">
        <v>104</v>
      </c>
      <c r="T28" s="114"/>
      <c r="U28" s="114"/>
      <c r="V28" s="114"/>
      <c r="W28" s="114"/>
      <c r="X28" s="114"/>
      <c r="Y28" s="114"/>
      <c r="Z28" s="114"/>
      <c r="AA28" s="115"/>
      <c r="AB28" s="114"/>
      <c r="AC28" s="114"/>
      <c r="AD28" s="114"/>
      <c r="AE28" s="114"/>
      <c r="AF28" s="114"/>
      <c r="AG28" s="114"/>
      <c r="AH28" s="114"/>
      <c r="AI28" s="115"/>
      <c r="AJ28" s="114"/>
      <c r="AK28" s="114"/>
      <c r="AL28" s="114"/>
      <c r="AM28" s="114"/>
      <c r="AN28" s="114"/>
      <c r="AO28" s="114"/>
      <c r="AP28" s="114"/>
      <c r="AQ28" s="115"/>
    </row>
    <row r="29" spans="1:43" s="5" customFormat="1" ht="12.75">
      <c r="A29" s="18"/>
      <c r="B29" s="26"/>
      <c r="C29" s="26"/>
      <c r="D29" s="89"/>
      <c r="E29" s="27"/>
      <c r="F29" s="28"/>
      <c r="G29" s="27"/>
      <c r="H29" s="56"/>
      <c r="I29" s="56"/>
      <c r="J29" s="56"/>
      <c r="K29" s="29"/>
      <c r="L29" s="31"/>
      <c r="M29" s="31"/>
      <c r="N29" s="31"/>
      <c r="O29" s="31"/>
      <c r="P29" s="31"/>
      <c r="Q29" s="31"/>
      <c r="R29" s="31"/>
      <c r="S29" s="30"/>
      <c r="T29" s="31"/>
      <c r="U29" s="31"/>
      <c r="V29" s="31"/>
      <c r="W29" s="31"/>
      <c r="X29" s="31"/>
      <c r="Y29" s="31"/>
      <c r="Z29" s="31"/>
      <c r="AA29" s="30"/>
      <c r="AB29" s="31"/>
      <c r="AC29" s="31"/>
      <c r="AD29" s="31"/>
      <c r="AE29" s="31"/>
      <c r="AF29" s="31"/>
      <c r="AG29" s="31"/>
      <c r="AH29" s="31"/>
      <c r="AI29" s="30"/>
      <c r="AJ29" s="31"/>
      <c r="AK29" s="31"/>
      <c r="AL29" s="31"/>
      <c r="AM29" s="31"/>
      <c r="AN29" s="31"/>
      <c r="AO29" s="31"/>
      <c r="AP29" s="31"/>
      <c r="AQ29" s="30"/>
    </row>
    <row r="30" spans="1:43" s="5" customFormat="1" ht="12.75">
      <c r="A30" s="18"/>
      <c r="B30" s="26"/>
      <c r="C30" s="26"/>
      <c r="D30" s="89"/>
      <c r="E30" s="27"/>
      <c r="F30" s="28"/>
      <c r="G30" s="27"/>
      <c r="H30" s="29"/>
      <c r="I30" s="29"/>
      <c r="J30" s="29"/>
      <c r="K30" s="29"/>
      <c r="L30" s="31"/>
      <c r="M30" s="31"/>
      <c r="N30" s="31"/>
      <c r="O30" s="31"/>
      <c r="P30" s="31"/>
      <c r="Q30" s="31"/>
      <c r="R30" s="31"/>
      <c r="S30" s="30"/>
      <c r="T30" s="31"/>
      <c r="U30" s="31"/>
      <c r="V30" s="31"/>
      <c r="W30" s="31"/>
      <c r="X30" s="31"/>
      <c r="Y30" s="31"/>
      <c r="Z30" s="31"/>
      <c r="AA30" s="30"/>
      <c r="AB30" s="31"/>
      <c r="AC30" s="31"/>
      <c r="AD30" s="31"/>
      <c r="AE30" s="31"/>
      <c r="AF30" s="31"/>
      <c r="AG30" s="31"/>
      <c r="AH30" s="31"/>
      <c r="AI30" s="30"/>
      <c r="AJ30" s="31"/>
      <c r="AK30" s="31"/>
      <c r="AL30" s="31"/>
      <c r="AM30" s="31"/>
      <c r="AN30" s="31"/>
      <c r="AO30" s="31"/>
      <c r="AP30" s="31"/>
      <c r="AQ30" s="30"/>
    </row>
    <row r="31" spans="1:43" s="5" customFormat="1" ht="12.75">
      <c r="A31" s="18"/>
      <c r="B31" s="26"/>
      <c r="C31" s="26"/>
      <c r="D31" s="89"/>
      <c r="E31" s="6"/>
      <c r="F31" s="1"/>
      <c r="G31" s="1"/>
      <c r="H31" s="73"/>
      <c r="I31" s="73"/>
      <c r="J31" s="73"/>
      <c r="K31" s="73"/>
      <c r="L31" s="14"/>
      <c r="M31" s="14"/>
      <c r="N31" s="14"/>
      <c r="O31" s="14"/>
      <c r="P31" s="14"/>
      <c r="Q31" s="14"/>
      <c r="R31" s="14"/>
      <c r="S31" s="6"/>
      <c r="T31" s="14"/>
      <c r="U31" s="14"/>
      <c r="V31" s="14"/>
      <c r="W31" s="14"/>
      <c r="X31" s="14"/>
      <c r="Y31" s="14"/>
      <c r="Z31" s="14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</sheetData>
  <mergeCells count="31">
    <mergeCell ref="B21:D21"/>
    <mergeCell ref="B22:D22"/>
    <mergeCell ref="B23:D23"/>
    <mergeCell ref="B24:D24"/>
    <mergeCell ref="C3:H3"/>
    <mergeCell ref="G4:G5"/>
    <mergeCell ref="H4:H5"/>
    <mergeCell ref="K4:K5"/>
    <mergeCell ref="C4:C5"/>
    <mergeCell ref="E4:E5"/>
    <mergeCell ref="F4:F5"/>
    <mergeCell ref="D4:D5"/>
    <mergeCell ref="I4:I5"/>
    <mergeCell ref="J4:J5"/>
    <mergeCell ref="AP4:AP5"/>
    <mergeCell ref="AQ4:AQ5"/>
    <mergeCell ref="AH4:AH5"/>
    <mergeCell ref="Z4:Z5"/>
    <mergeCell ref="AA4:AA5"/>
    <mergeCell ref="AB4:AD4"/>
    <mergeCell ref="AI4:AI5"/>
    <mergeCell ref="AE4:AG4"/>
    <mergeCell ref="B4:B5"/>
    <mergeCell ref="AJ4:AL4"/>
    <mergeCell ref="AM4:AO4"/>
    <mergeCell ref="T4:V4"/>
    <mergeCell ref="W4:Y4"/>
    <mergeCell ref="S4:S5"/>
    <mergeCell ref="L4:N4"/>
    <mergeCell ref="O4:Q4"/>
    <mergeCell ref="R4:R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2"/>
  <sheetViews>
    <sheetView workbookViewId="0" topLeftCell="A1">
      <selection activeCell="K14" sqref="K14"/>
    </sheetView>
  </sheetViews>
  <sheetFormatPr defaultColWidth="9.00390625" defaultRowHeight="12.75"/>
  <cols>
    <col min="1" max="1" width="3.25390625" style="6" customWidth="1"/>
    <col min="2" max="2" width="5.00390625" style="6" customWidth="1"/>
    <col min="3" max="3" width="8.75390625" style="1" customWidth="1"/>
    <col min="4" max="4" width="6.00390625" style="1" customWidth="1"/>
    <col min="5" max="5" width="4.00390625" style="6" customWidth="1"/>
    <col min="6" max="7" width="4.25390625" style="1" customWidth="1"/>
    <col min="8" max="8" width="20.125" style="15" customWidth="1"/>
    <col min="9" max="9" width="10.75390625" style="15" customWidth="1"/>
    <col min="10" max="10" width="10.00390625" style="15" customWidth="1"/>
    <col min="11" max="11" width="9.875" style="12" customWidth="1"/>
    <col min="12" max="17" width="3.75390625" style="14" hidden="1" customWidth="1"/>
    <col min="18" max="18" width="2.75390625" style="14" bestFit="1" customWidth="1"/>
    <col min="19" max="19" width="5.375" style="6" bestFit="1" customWidth="1"/>
    <col min="20" max="25" width="3.75390625" style="14" hidden="1" customWidth="1"/>
    <col min="26" max="26" width="2.75390625" style="14" bestFit="1" customWidth="1"/>
    <col min="27" max="27" width="5.375" style="6" bestFit="1" customWidth="1"/>
    <col min="28" max="33" width="3.75390625" style="6" hidden="1" customWidth="1"/>
    <col min="34" max="34" width="2.75390625" style="6" bestFit="1" customWidth="1"/>
    <col min="35" max="35" width="5.375" style="6" bestFit="1" customWidth="1"/>
    <col min="36" max="41" width="3.75390625" style="6" hidden="1" customWidth="1"/>
    <col min="42" max="42" width="2.75390625" style="6" bestFit="1" customWidth="1"/>
    <col min="43" max="43" width="6.125" style="6" bestFit="1" customWidth="1"/>
    <col min="44" max="16384" width="9.125" style="6" customWidth="1"/>
  </cols>
  <sheetData>
    <row r="1" spans="5:43" ht="19.5" customHeight="1">
      <c r="E1" s="71" t="s">
        <v>112</v>
      </c>
      <c r="F1" s="16"/>
      <c r="G1" s="17"/>
      <c r="I1" s="71"/>
      <c r="J1" s="7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5:43" ht="12.75">
      <c r="E2" s="16"/>
      <c r="F2" s="16"/>
      <c r="G2" s="16"/>
      <c r="H2" s="17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2:43" ht="15.75" customHeight="1" thickBot="1">
      <c r="B3" s="25"/>
      <c r="C3" s="199" t="s">
        <v>110</v>
      </c>
      <c r="D3" s="199"/>
      <c r="E3" s="199"/>
      <c r="F3" s="199"/>
      <c r="G3" s="199"/>
      <c r="H3" s="199"/>
      <c r="I3" s="84"/>
      <c r="J3" s="84"/>
      <c r="K3" s="10"/>
      <c r="L3" s="11"/>
      <c r="M3" s="11"/>
      <c r="N3" s="11"/>
      <c r="O3" s="11"/>
      <c r="P3" s="11"/>
      <c r="Q3" s="11"/>
      <c r="R3" s="8"/>
      <c r="S3" s="8"/>
      <c r="T3" s="11"/>
      <c r="U3" s="11"/>
      <c r="V3" s="11"/>
      <c r="W3" s="11"/>
      <c r="X3" s="11"/>
      <c r="Y3" s="11"/>
      <c r="Z3" s="8"/>
      <c r="AA3" s="8"/>
      <c r="AB3" s="11"/>
      <c r="AC3" s="11"/>
      <c r="AD3" s="11"/>
      <c r="AE3" s="11"/>
      <c r="AF3" s="11"/>
      <c r="AG3" s="11"/>
      <c r="AH3" s="9"/>
      <c r="AI3" s="8"/>
      <c r="AJ3" s="11"/>
      <c r="AK3" s="11"/>
      <c r="AL3" s="11"/>
      <c r="AM3" s="11"/>
      <c r="AN3" s="11"/>
      <c r="AO3" s="11"/>
      <c r="AP3" s="9"/>
      <c r="AQ3" s="8"/>
    </row>
    <row r="4" spans="2:43" s="2" customFormat="1" ht="32.25" customHeight="1">
      <c r="B4" s="190" t="s">
        <v>6</v>
      </c>
      <c r="C4" s="200" t="s">
        <v>4</v>
      </c>
      <c r="D4" s="208" t="s">
        <v>65</v>
      </c>
      <c r="E4" s="206" t="s">
        <v>3</v>
      </c>
      <c r="F4" s="200" t="s">
        <v>13</v>
      </c>
      <c r="G4" s="200" t="s">
        <v>10</v>
      </c>
      <c r="H4" s="202" t="s">
        <v>22</v>
      </c>
      <c r="I4" s="202" t="s">
        <v>5</v>
      </c>
      <c r="J4" s="210" t="s">
        <v>87</v>
      </c>
      <c r="K4" s="204" t="s">
        <v>62</v>
      </c>
      <c r="L4" s="192" t="s">
        <v>89</v>
      </c>
      <c r="M4" s="193"/>
      <c r="N4" s="193"/>
      <c r="O4" s="194" t="s">
        <v>90</v>
      </c>
      <c r="P4" s="193"/>
      <c r="Q4" s="193"/>
      <c r="R4" s="197" t="s">
        <v>21</v>
      </c>
      <c r="S4" s="195" t="s">
        <v>45</v>
      </c>
      <c r="T4" s="192" t="s">
        <v>91</v>
      </c>
      <c r="U4" s="193"/>
      <c r="V4" s="193"/>
      <c r="W4" s="194" t="s">
        <v>92</v>
      </c>
      <c r="X4" s="193"/>
      <c r="Y4" s="193"/>
      <c r="Z4" s="197" t="s">
        <v>21</v>
      </c>
      <c r="AA4" s="195" t="s">
        <v>46</v>
      </c>
      <c r="AB4" s="192" t="s">
        <v>93</v>
      </c>
      <c r="AC4" s="193"/>
      <c r="AD4" s="193"/>
      <c r="AE4" s="194" t="s">
        <v>94</v>
      </c>
      <c r="AF4" s="193"/>
      <c r="AG4" s="193"/>
      <c r="AH4" s="197" t="s">
        <v>21</v>
      </c>
      <c r="AI4" s="195" t="s">
        <v>47</v>
      </c>
      <c r="AJ4" s="192" t="s">
        <v>95</v>
      </c>
      <c r="AK4" s="193"/>
      <c r="AL4" s="193"/>
      <c r="AM4" s="194" t="s">
        <v>96</v>
      </c>
      <c r="AN4" s="193"/>
      <c r="AO4" s="193"/>
      <c r="AP4" s="197" t="s">
        <v>21</v>
      </c>
      <c r="AQ4" s="195" t="s">
        <v>48</v>
      </c>
    </row>
    <row r="5" spans="2:43" s="2" customFormat="1" ht="17.25" customHeight="1" thickBot="1">
      <c r="B5" s="191"/>
      <c r="C5" s="201"/>
      <c r="D5" s="209"/>
      <c r="E5" s="207"/>
      <c r="F5" s="201"/>
      <c r="G5" s="201"/>
      <c r="H5" s="203"/>
      <c r="I5" s="203"/>
      <c r="J5" s="211"/>
      <c r="K5" s="205"/>
      <c r="L5" s="66" t="s">
        <v>0</v>
      </c>
      <c r="M5" s="61" t="s">
        <v>1</v>
      </c>
      <c r="N5" s="61" t="s">
        <v>2</v>
      </c>
      <c r="O5" s="61" t="s">
        <v>0</v>
      </c>
      <c r="P5" s="61" t="s">
        <v>1</v>
      </c>
      <c r="Q5" s="61" t="s">
        <v>2</v>
      </c>
      <c r="R5" s="198"/>
      <c r="S5" s="196"/>
      <c r="T5" s="66" t="s">
        <v>0</v>
      </c>
      <c r="U5" s="61" t="s">
        <v>1</v>
      </c>
      <c r="V5" s="61" t="s">
        <v>2</v>
      </c>
      <c r="W5" s="61" t="s">
        <v>0</v>
      </c>
      <c r="X5" s="61" t="s">
        <v>1</v>
      </c>
      <c r="Y5" s="61" t="s">
        <v>2</v>
      </c>
      <c r="Z5" s="198"/>
      <c r="AA5" s="196"/>
      <c r="AB5" s="63" t="s">
        <v>0</v>
      </c>
      <c r="AC5" s="62" t="s">
        <v>1</v>
      </c>
      <c r="AD5" s="62" t="s">
        <v>2</v>
      </c>
      <c r="AE5" s="62" t="s">
        <v>0</v>
      </c>
      <c r="AF5" s="62" t="s">
        <v>1</v>
      </c>
      <c r="AG5" s="62" t="s">
        <v>2</v>
      </c>
      <c r="AH5" s="198"/>
      <c r="AI5" s="196"/>
      <c r="AJ5" s="63" t="s">
        <v>0</v>
      </c>
      <c r="AK5" s="62" t="s">
        <v>1</v>
      </c>
      <c r="AL5" s="62" t="s">
        <v>2</v>
      </c>
      <c r="AM5" s="62" t="s">
        <v>0</v>
      </c>
      <c r="AN5" s="62" t="s">
        <v>1</v>
      </c>
      <c r="AO5" s="62" t="s">
        <v>2</v>
      </c>
      <c r="AP5" s="198"/>
      <c r="AQ5" s="196"/>
    </row>
    <row r="6" spans="1:43" s="5" customFormat="1" ht="24" hidden="1">
      <c r="A6" s="18"/>
      <c r="B6" s="125"/>
      <c r="C6" s="126">
        <f>S6+AA6+AI6+AQ6</f>
        <v>1654.000000000006</v>
      </c>
      <c r="D6" s="127" t="s">
        <v>60</v>
      </c>
      <c r="E6" s="128"/>
      <c r="F6" s="129" t="s">
        <v>76</v>
      </c>
      <c r="G6" s="130"/>
      <c r="H6" s="131" t="s">
        <v>75</v>
      </c>
      <c r="I6" s="132" t="s">
        <v>16</v>
      </c>
      <c r="J6" s="133"/>
      <c r="K6" s="134" t="s">
        <v>61</v>
      </c>
      <c r="L6" s="135">
        <v>13</v>
      </c>
      <c r="M6" s="136">
        <v>34</v>
      </c>
      <c r="N6" s="136"/>
      <c r="O6" s="136">
        <v>13</v>
      </c>
      <c r="P6" s="136">
        <v>41</v>
      </c>
      <c r="Q6" s="136">
        <v>13</v>
      </c>
      <c r="R6" s="136"/>
      <c r="S6" s="106">
        <f aca="true" t="shared" si="0" ref="S6:S23">(TIME(O6,P6,Q6)-TIME(L6,M6,N6))*86400+R6</f>
        <v>432.9999999999973</v>
      </c>
      <c r="T6" s="135">
        <v>14</v>
      </c>
      <c r="U6" s="136">
        <v>36</v>
      </c>
      <c r="V6" s="136"/>
      <c r="W6" s="136">
        <v>14</v>
      </c>
      <c r="X6" s="136">
        <v>42</v>
      </c>
      <c r="Y6" s="136">
        <v>44</v>
      </c>
      <c r="Z6" s="136"/>
      <c r="AA6" s="106">
        <f aca="true" t="shared" si="1" ref="AA6:AA11">(TIME(W6,X6,Y6)-TIME(T6,U6,V6))*86400+Z6</f>
        <v>403.9999999999992</v>
      </c>
      <c r="AB6" s="135">
        <v>15</v>
      </c>
      <c r="AC6" s="136">
        <v>54</v>
      </c>
      <c r="AD6" s="136"/>
      <c r="AE6" s="136">
        <v>16</v>
      </c>
      <c r="AF6" s="136">
        <v>0</v>
      </c>
      <c r="AG6" s="136">
        <v>51</v>
      </c>
      <c r="AH6" s="136"/>
      <c r="AI6" s="106">
        <f aca="true" t="shared" si="2" ref="AI6:AI11">(TIME(AE6,AF6,AG6)-TIME(AB6,AC6,AD6))*86400+AH6</f>
        <v>411.0000000000067</v>
      </c>
      <c r="AJ6" s="135">
        <v>17</v>
      </c>
      <c r="AK6" s="136">
        <v>8</v>
      </c>
      <c r="AL6" s="136"/>
      <c r="AM6" s="136">
        <v>17</v>
      </c>
      <c r="AN6" s="136">
        <v>14</v>
      </c>
      <c r="AO6" s="136">
        <v>46</v>
      </c>
      <c r="AP6" s="136"/>
      <c r="AQ6" s="106">
        <f>(TIME(AM6,AN6,AO6)-TIME(AJ6,AK6,AL6))*86400+AP6</f>
        <v>406.00000000000273</v>
      </c>
    </row>
    <row r="7" spans="1:43" s="5" customFormat="1" ht="22.5" hidden="1">
      <c r="A7" s="18"/>
      <c r="B7" s="102"/>
      <c r="C7" s="103">
        <f>S7+AA7+AI7+AQ7</f>
        <v>1479.0000000000107</v>
      </c>
      <c r="D7" s="96" t="s">
        <v>60</v>
      </c>
      <c r="E7" s="97"/>
      <c r="F7" s="98" t="s">
        <v>49</v>
      </c>
      <c r="G7" s="99"/>
      <c r="H7" s="100" t="s">
        <v>77</v>
      </c>
      <c r="I7" s="104" t="s">
        <v>7</v>
      </c>
      <c r="J7" s="107"/>
      <c r="K7" s="105" t="s">
        <v>61</v>
      </c>
      <c r="L7" s="78">
        <v>13</v>
      </c>
      <c r="M7" s="79">
        <v>36</v>
      </c>
      <c r="N7" s="79"/>
      <c r="O7" s="79">
        <v>13</v>
      </c>
      <c r="P7" s="79">
        <v>42</v>
      </c>
      <c r="Q7" s="79">
        <v>21</v>
      </c>
      <c r="R7" s="79"/>
      <c r="S7" s="65">
        <f t="shared" si="0"/>
        <v>381.000000000002</v>
      </c>
      <c r="T7" s="78">
        <v>14</v>
      </c>
      <c r="U7" s="79">
        <v>38</v>
      </c>
      <c r="V7" s="79"/>
      <c r="W7" s="79">
        <v>14</v>
      </c>
      <c r="X7" s="79">
        <v>44</v>
      </c>
      <c r="Y7" s="79">
        <v>8</v>
      </c>
      <c r="Z7" s="79"/>
      <c r="AA7" s="80">
        <f t="shared" si="1"/>
        <v>368.0000000000032</v>
      </c>
      <c r="AB7" s="78">
        <v>15</v>
      </c>
      <c r="AC7" s="79">
        <v>56</v>
      </c>
      <c r="AD7" s="79"/>
      <c r="AE7" s="79">
        <v>16</v>
      </c>
      <c r="AF7" s="79">
        <v>2</v>
      </c>
      <c r="AG7" s="79">
        <v>3</v>
      </c>
      <c r="AH7" s="79"/>
      <c r="AI7" s="65">
        <f t="shared" si="2"/>
        <v>363.00000000000875</v>
      </c>
      <c r="AJ7" s="78">
        <v>17</v>
      </c>
      <c r="AK7" s="79">
        <v>10</v>
      </c>
      <c r="AL7" s="79"/>
      <c r="AM7" s="79">
        <v>17</v>
      </c>
      <c r="AN7" s="79">
        <v>16</v>
      </c>
      <c r="AO7" s="79">
        <v>7</v>
      </c>
      <c r="AP7" s="79"/>
      <c r="AQ7" s="80">
        <f>(TIME(AM7,AN7,AO7)-TIME(AJ7,AK7,AL7))*86400+AP7</f>
        <v>366.9999999999966</v>
      </c>
    </row>
    <row r="8" spans="1:43" s="5" customFormat="1" ht="22.5" customHeight="1" hidden="1" thickBot="1">
      <c r="A8" s="18"/>
      <c r="B8" s="137"/>
      <c r="C8" s="138">
        <f>S8+AA8+AI8+AQ8</f>
        <v>1509.0000000000055</v>
      </c>
      <c r="D8" s="139" t="s">
        <v>60</v>
      </c>
      <c r="E8" s="140"/>
      <c r="F8" s="141" t="s">
        <v>51</v>
      </c>
      <c r="G8" s="142" t="s">
        <v>30</v>
      </c>
      <c r="H8" s="143" t="s">
        <v>32</v>
      </c>
      <c r="I8" s="144" t="s">
        <v>40</v>
      </c>
      <c r="J8" s="145"/>
      <c r="K8" s="146" t="s">
        <v>61</v>
      </c>
      <c r="L8" s="81">
        <v>13</v>
      </c>
      <c r="M8" s="82">
        <v>38</v>
      </c>
      <c r="N8" s="82"/>
      <c r="O8" s="82">
        <v>13</v>
      </c>
      <c r="P8" s="82">
        <v>43</v>
      </c>
      <c r="Q8" s="82">
        <v>57</v>
      </c>
      <c r="R8" s="82"/>
      <c r="S8" s="75">
        <f t="shared" si="0"/>
        <v>356.99999999999824</v>
      </c>
      <c r="T8" s="81">
        <v>14</v>
      </c>
      <c r="U8" s="82">
        <v>40</v>
      </c>
      <c r="V8" s="82"/>
      <c r="W8" s="82">
        <v>14</v>
      </c>
      <c r="X8" s="82">
        <v>46</v>
      </c>
      <c r="Y8" s="82">
        <v>30</v>
      </c>
      <c r="Z8" s="82"/>
      <c r="AA8" s="83">
        <f t="shared" si="1"/>
        <v>390.0000000000034</v>
      </c>
      <c r="AB8" s="81">
        <v>15</v>
      </c>
      <c r="AC8" s="82">
        <v>59</v>
      </c>
      <c r="AD8" s="82"/>
      <c r="AE8" s="82">
        <v>16</v>
      </c>
      <c r="AF8" s="82">
        <v>5</v>
      </c>
      <c r="AG8" s="82">
        <v>16</v>
      </c>
      <c r="AH8" s="82"/>
      <c r="AI8" s="75">
        <f t="shared" si="2"/>
        <v>375.999999999998</v>
      </c>
      <c r="AJ8" s="81">
        <v>17</v>
      </c>
      <c r="AK8" s="82">
        <v>13</v>
      </c>
      <c r="AL8" s="82"/>
      <c r="AM8" s="82">
        <v>17</v>
      </c>
      <c r="AN8" s="82">
        <v>19</v>
      </c>
      <c r="AO8" s="82">
        <v>26</v>
      </c>
      <c r="AP8" s="82"/>
      <c r="AQ8" s="83">
        <f>(TIME(AM8,AN8,AO8)-TIME(AJ8,AK8,AL8))*86400+AP8</f>
        <v>386.00000000000597</v>
      </c>
    </row>
    <row r="9" spans="1:43" s="5" customFormat="1" ht="22.5">
      <c r="A9" s="18"/>
      <c r="B9" s="164">
        <v>1</v>
      </c>
      <c r="C9" s="156">
        <f>S9+AA9+AI9+AQ9</f>
        <v>1259.9999999999764</v>
      </c>
      <c r="D9" s="165">
        <v>40</v>
      </c>
      <c r="E9" s="157" t="s">
        <v>25</v>
      </c>
      <c r="F9" s="158">
        <v>16</v>
      </c>
      <c r="G9" s="159" t="s">
        <v>30</v>
      </c>
      <c r="H9" s="160" t="s">
        <v>31</v>
      </c>
      <c r="I9" s="161" t="s">
        <v>16</v>
      </c>
      <c r="J9" s="162" t="s">
        <v>106</v>
      </c>
      <c r="K9" s="163" t="s">
        <v>61</v>
      </c>
      <c r="L9" s="135">
        <v>13</v>
      </c>
      <c r="M9" s="136">
        <v>42</v>
      </c>
      <c r="N9" s="136"/>
      <c r="O9" s="136">
        <v>13</v>
      </c>
      <c r="P9" s="136">
        <v>47</v>
      </c>
      <c r="Q9" s="136">
        <v>7</v>
      </c>
      <c r="R9" s="136"/>
      <c r="S9" s="106">
        <f t="shared" si="0"/>
        <v>306.9999999999968</v>
      </c>
      <c r="T9" s="135">
        <v>14</v>
      </c>
      <c r="U9" s="136">
        <v>43</v>
      </c>
      <c r="V9" s="136"/>
      <c r="W9" s="136">
        <v>14</v>
      </c>
      <c r="X9" s="136">
        <v>48</v>
      </c>
      <c r="Y9" s="136">
        <v>14</v>
      </c>
      <c r="Z9" s="136"/>
      <c r="AA9" s="106">
        <f t="shared" si="1"/>
        <v>313.9999999999947</v>
      </c>
      <c r="AB9" s="135">
        <v>16</v>
      </c>
      <c r="AC9" s="136">
        <v>2</v>
      </c>
      <c r="AD9" s="136"/>
      <c r="AE9" s="136">
        <v>16</v>
      </c>
      <c r="AF9" s="136">
        <v>7</v>
      </c>
      <c r="AG9" s="136">
        <v>17</v>
      </c>
      <c r="AH9" s="136"/>
      <c r="AI9" s="106">
        <f t="shared" si="2"/>
        <v>316.9999999999856</v>
      </c>
      <c r="AJ9" s="135">
        <v>17</v>
      </c>
      <c r="AK9" s="136">
        <v>16</v>
      </c>
      <c r="AL9" s="136"/>
      <c r="AM9" s="136">
        <v>17</v>
      </c>
      <c r="AN9" s="136">
        <v>21</v>
      </c>
      <c r="AO9" s="136">
        <v>22</v>
      </c>
      <c r="AP9" s="136"/>
      <c r="AQ9" s="106">
        <f>(TIME(AM9,AN9,AO9)-TIME(AJ9,AK9,AL9))*86400+AP9</f>
        <v>321.9999999999992</v>
      </c>
    </row>
    <row r="10" spans="1:43" s="5" customFormat="1" ht="22.5">
      <c r="A10" s="18"/>
      <c r="B10" s="94">
        <v>2</v>
      </c>
      <c r="C10" s="85">
        <f>S10+AA10+AI10+AQ10</f>
        <v>1320.0000000000146</v>
      </c>
      <c r="D10" s="95">
        <v>24</v>
      </c>
      <c r="E10" s="91" t="s">
        <v>25</v>
      </c>
      <c r="F10" s="76">
        <v>4</v>
      </c>
      <c r="G10" s="92" t="s">
        <v>11</v>
      </c>
      <c r="H10" s="93" t="s">
        <v>34</v>
      </c>
      <c r="I10" s="3" t="s">
        <v>16</v>
      </c>
      <c r="J10" s="108" t="s">
        <v>105</v>
      </c>
      <c r="K10" s="67" t="s">
        <v>81</v>
      </c>
      <c r="L10" s="78">
        <v>13</v>
      </c>
      <c r="M10" s="79">
        <v>44</v>
      </c>
      <c r="N10" s="79"/>
      <c r="O10" s="79">
        <v>13</v>
      </c>
      <c r="P10" s="79">
        <v>49</v>
      </c>
      <c r="Q10" s="79">
        <v>29</v>
      </c>
      <c r="R10" s="79"/>
      <c r="S10" s="65">
        <f t="shared" si="0"/>
        <v>329.00000000000665</v>
      </c>
      <c r="T10" s="78">
        <v>14</v>
      </c>
      <c r="U10" s="79">
        <v>45</v>
      </c>
      <c r="V10" s="79"/>
      <c r="W10" s="79">
        <v>14</v>
      </c>
      <c r="X10" s="79">
        <v>50</v>
      </c>
      <c r="Y10" s="79">
        <v>28</v>
      </c>
      <c r="Z10" s="79"/>
      <c r="AA10" s="80">
        <f t="shared" si="1"/>
        <v>328.0000000000001</v>
      </c>
      <c r="AB10" s="78">
        <v>16</v>
      </c>
      <c r="AC10" s="79">
        <v>4</v>
      </c>
      <c r="AD10" s="79"/>
      <c r="AE10" s="79">
        <v>16</v>
      </c>
      <c r="AF10" s="79">
        <v>9</v>
      </c>
      <c r="AG10" s="79">
        <v>31</v>
      </c>
      <c r="AH10" s="79"/>
      <c r="AI10" s="65">
        <f t="shared" si="2"/>
        <v>331.00000000000057</v>
      </c>
      <c r="AJ10" s="78">
        <v>17</v>
      </c>
      <c r="AK10" s="79">
        <v>18</v>
      </c>
      <c r="AL10" s="79"/>
      <c r="AM10" s="79">
        <v>17</v>
      </c>
      <c r="AN10" s="79">
        <v>23</v>
      </c>
      <c r="AO10" s="79">
        <v>32</v>
      </c>
      <c r="AP10" s="79"/>
      <c r="AQ10" s="80">
        <f>(TIME(AM10,AN10,AO10)-TIME(AJ10,AK10,AL10))*86400+AP10</f>
        <v>332.00000000000716</v>
      </c>
    </row>
    <row r="11" spans="1:43" s="5" customFormat="1" ht="22.5">
      <c r="A11" s="18"/>
      <c r="B11" s="212" t="s">
        <v>108</v>
      </c>
      <c r="C11" s="213"/>
      <c r="D11" s="214"/>
      <c r="E11" s="77" t="s">
        <v>25</v>
      </c>
      <c r="F11" s="58">
        <v>41</v>
      </c>
      <c r="G11" s="72" t="s">
        <v>36</v>
      </c>
      <c r="H11" s="4" t="s">
        <v>37</v>
      </c>
      <c r="I11" s="3" t="s">
        <v>38</v>
      </c>
      <c r="J11" s="108" t="s">
        <v>106</v>
      </c>
      <c r="K11" s="67" t="s">
        <v>61</v>
      </c>
      <c r="L11" s="64">
        <v>13</v>
      </c>
      <c r="M11" s="60">
        <v>46</v>
      </c>
      <c r="N11" s="60"/>
      <c r="O11" s="60">
        <v>13</v>
      </c>
      <c r="P11" s="60">
        <v>51</v>
      </c>
      <c r="Q11" s="60">
        <v>24</v>
      </c>
      <c r="R11" s="60"/>
      <c r="S11" s="65">
        <f t="shared" si="0"/>
        <v>323.99999999999307</v>
      </c>
      <c r="T11" s="64">
        <v>14</v>
      </c>
      <c r="U11" s="60">
        <v>47</v>
      </c>
      <c r="V11" s="60"/>
      <c r="W11" s="60">
        <v>14</v>
      </c>
      <c r="X11" s="60">
        <v>52</v>
      </c>
      <c r="Y11" s="60">
        <v>35</v>
      </c>
      <c r="Z11" s="60"/>
      <c r="AA11" s="80">
        <f t="shared" si="1"/>
        <v>334.999999999998</v>
      </c>
      <c r="AB11" s="64">
        <v>16</v>
      </c>
      <c r="AC11" s="60">
        <v>6</v>
      </c>
      <c r="AD11" s="60"/>
      <c r="AE11" s="60">
        <v>16</v>
      </c>
      <c r="AF11" s="60">
        <v>11</v>
      </c>
      <c r="AG11" s="60">
        <v>36</v>
      </c>
      <c r="AH11" s="60"/>
      <c r="AI11" s="65">
        <f t="shared" si="2"/>
        <v>335.9999999999854</v>
      </c>
      <c r="AJ11" s="64">
        <v>17</v>
      </c>
      <c r="AK11" s="60">
        <v>20</v>
      </c>
      <c r="AL11" s="60"/>
      <c r="AM11" s="60"/>
      <c r="AN11" s="60"/>
      <c r="AO11" s="60"/>
      <c r="AP11" s="60"/>
      <c r="AQ11" s="80"/>
    </row>
    <row r="12" spans="1:43" s="5" customFormat="1" ht="23.25" thickBot="1">
      <c r="A12" s="18"/>
      <c r="B12" s="215" t="s">
        <v>108</v>
      </c>
      <c r="C12" s="216"/>
      <c r="D12" s="217"/>
      <c r="E12" s="148" t="s">
        <v>25</v>
      </c>
      <c r="F12" s="68">
        <v>10</v>
      </c>
      <c r="G12" s="150" t="s">
        <v>68</v>
      </c>
      <c r="H12" s="151" t="s">
        <v>86</v>
      </c>
      <c r="I12" s="69" t="s">
        <v>9</v>
      </c>
      <c r="J12" s="109"/>
      <c r="K12" s="70" t="s">
        <v>80</v>
      </c>
      <c r="L12" s="81">
        <v>13</v>
      </c>
      <c r="M12" s="82">
        <v>48</v>
      </c>
      <c r="N12" s="82"/>
      <c r="O12" s="82">
        <v>13</v>
      </c>
      <c r="P12" s="82">
        <v>53</v>
      </c>
      <c r="Q12" s="82">
        <v>28</v>
      </c>
      <c r="R12" s="82"/>
      <c r="S12" s="83">
        <f t="shared" si="0"/>
        <v>328.0000000000001</v>
      </c>
      <c r="T12" s="81">
        <v>14</v>
      </c>
      <c r="U12" s="82">
        <v>49</v>
      </c>
      <c r="V12" s="82"/>
      <c r="W12" s="153"/>
      <c r="X12" s="82"/>
      <c r="Y12" s="82"/>
      <c r="Z12" s="82"/>
      <c r="AA12" s="83"/>
      <c r="AB12" s="81"/>
      <c r="AC12" s="82"/>
      <c r="AD12" s="82"/>
      <c r="AE12" s="82"/>
      <c r="AF12" s="82"/>
      <c r="AG12" s="82"/>
      <c r="AH12" s="82"/>
      <c r="AI12" s="83"/>
      <c r="AJ12" s="81"/>
      <c r="AK12" s="82"/>
      <c r="AL12" s="82"/>
      <c r="AM12" s="82"/>
      <c r="AN12" s="82"/>
      <c r="AO12" s="82"/>
      <c r="AP12" s="82"/>
      <c r="AQ12" s="83"/>
    </row>
    <row r="13" spans="1:45" s="5" customFormat="1" ht="22.5">
      <c r="A13" s="18"/>
      <c r="B13" s="172">
        <v>1</v>
      </c>
      <c r="C13" s="156">
        <f aca="true" t="shared" si="3" ref="C13:C22">S13+AA13+AI13+AQ13</f>
        <v>1391.999999999999</v>
      </c>
      <c r="D13" s="168">
        <v>60</v>
      </c>
      <c r="E13" s="157" t="s">
        <v>24</v>
      </c>
      <c r="F13" s="158">
        <v>6</v>
      </c>
      <c r="G13" s="159"/>
      <c r="H13" s="160" t="s">
        <v>69</v>
      </c>
      <c r="I13" s="161" t="s">
        <v>70</v>
      </c>
      <c r="J13" s="162" t="s">
        <v>88</v>
      </c>
      <c r="K13" s="163" t="s">
        <v>79</v>
      </c>
      <c r="L13" s="135">
        <v>13</v>
      </c>
      <c r="M13" s="136">
        <v>50</v>
      </c>
      <c r="N13" s="136"/>
      <c r="O13" s="136">
        <v>13</v>
      </c>
      <c r="P13" s="136">
        <v>55</v>
      </c>
      <c r="Q13" s="136">
        <v>37</v>
      </c>
      <c r="R13" s="136"/>
      <c r="S13" s="106">
        <f t="shared" si="0"/>
        <v>336.9999999999919</v>
      </c>
      <c r="T13" s="135"/>
      <c r="U13" s="136"/>
      <c r="V13" s="136"/>
      <c r="W13" s="136"/>
      <c r="X13" s="136"/>
      <c r="Y13" s="136"/>
      <c r="Z13" s="136"/>
      <c r="AA13" s="106">
        <v>335</v>
      </c>
      <c r="AB13" s="135">
        <v>16</v>
      </c>
      <c r="AC13" s="136">
        <v>8</v>
      </c>
      <c r="AD13" s="136"/>
      <c r="AE13" s="136">
        <v>16</v>
      </c>
      <c r="AF13" s="136">
        <v>13</v>
      </c>
      <c r="AG13" s="136">
        <v>51</v>
      </c>
      <c r="AH13" s="136"/>
      <c r="AI13" s="106">
        <f aca="true" t="shared" si="4" ref="AI13:AI22">(TIME(AE13,AF13,AG13)-TIME(AB13,AC13,AD13))*86400+AH13</f>
        <v>351.00000000000693</v>
      </c>
      <c r="AJ13" s="135">
        <v>17</v>
      </c>
      <c r="AK13" s="136">
        <v>22</v>
      </c>
      <c r="AL13" s="136"/>
      <c r="AM13" s="136">
        <v>17</v>
      </c>
      <c r="AN13" s="136">
        <v>28</v>
      </c>
      <c r="AO13" s="136">
        <v>9</v>
      </c>
      <c r="AP13" s="136"/>
      <c r="AQ13" s="106">
        <f aca="true" t="shared" si="5" ref="AQ13:AQ22">(TIME(AM13,AN13,AO13)-TIME(AJ13,AK13,AL13))*86400+AP13</f>
        <v>369.0000000000001</v>
      </c>
      <c r="AS13" s="184"/>
    </row>
    <row r="14" spans="1:45" s="5" customFormat="1" ht="22.5">
      <c r="A14" s="18"/>
      <c r="B14" s="170">
        <v>2</v>
      </c>
      <c r="C14" s="88">
        <f t="shared" si="3"/>
        <v>1408.9999999999955</v>
      </c>
      <c r="D14" s="166">
        <v>43</v>
      </c>
      <c r="E14" s="74" t="s">
        <v>24</v>
      </c>
      <c r="F14" s="58">
        <v>5</v>
      </c>
      <c r="G14" s="72" t="s">
        <v>11</v>
      </c>
      <c r="H14" s="4" t="s">
        <v>28</v>
      </c>
      <c r="I14" s="3" t="s">
        <v>8</v>
      </c>
      <c r="J14" s="108" t="s">
        <v>88</v>
      </c>
      <c r="K14" s="67" t="s">
        <v>113</v>
      </c>
      <c r="L14" s="78">
        <v>13</v>
      </c>
      <c r="M14" s="79">
        <v>52</v>
      </c>
      <c r="N14" s="79"/>
      <c r="O14" s="79">
        <v>13</v>
      </c>
      <c r="P14" s="79">
        <v>57</v>
      </c>
      <c r="Q14" s="79">
        <v>46</v>
      </c>
      <c r="R14" s="79"/>
      <c r="S14" s="65">
        <f t="shared" si="0"/>
        <v>345.99999999999335</v>
      </c>
      <c r="T14" s="78"/>
      <c r="U14" s="79"/>
      <c r="V14" s="79"/>
      <c r="W14" s="79"/>
      <c r="X14" s="79"/>
      <c r="Y14" s="79"/>
      <c r="Z14" s="79"/>
      <c r="AA14" s="80">
        <v>335</v>
      </c>
      <c r="AB14" s="78">
        <v>16</v>
      </c>
      <c r="AC14" s="79">
        <v>10</v>
      </c>
      <c r="AD14" s="79"/>
      <c r="AE14" s="79">
        <v>16</v>
      </c>
      <c r="AF14" s="79">
        <v>15</v>
      </c>
      <c r="AG14" s="79">
        <v>59</v>
      </c>
      <c r="AH14" s="79"/>
      <c r="AI14" s="65">
        <f t="shared" si="4"/>
        <v>359.00000000000176</v>
      </c>
      <c r="AJ14" s="78">
        <v>17</v>
      </c>
      <c r="AK14" s="79">
        <v>27</v>
      </c>
      <c r="AL14" s="79"/>
      <c r="AM14" s="79">
        <v>17</v>
      </c>
      <c r="AN14" s="79">
        <v>33</v>
      </c>
      <c r="AO14" s="79">
        <v>9</v>
      </c>
      <c r="AP14" s="79"/>
      <c r="AQ14" s="80">
        <f t="shared" si="5"/>
        <v>369.0000000000001</v>
      </c>
      <c r="AS14" s="184"/>
    </row>
    <row r="15" spans="1:45" s="5" customFormat="1" ht="22.5">
      <c r="A15" s="18"/>
      <c r="B15" s="171">
        <v>3</v>
      </c>
      <c r="C15" s="85">
        <f t="shared" si="3"/>
        <v>1428.0000000000045</v>
      </c>
      <c r="D15" s="167">
        <v>30</v>
      </c>
      <c r="E15" s="77" t="s">
        <v>24</v>
      </c>
      <c r="F15" s="58">
        <v>19</v>
      </c>
      <c r="G15" s="72" t="s">
        <v>12</v>
      </c>
      <c r="H15" s="4" t="s">
        <v>39</v>
      </c>
      <c r="I15" s="3" t="s">
        <v>40</v>
      </c>
      <c r="J15" s="108"/>
      <c r="K15" s="67" t="s">
        <v>61</v>
      </c>
      <c r="L15" s="64">
        <v>13</v>
      </c>
      <c r="M15" s="60">
        <v>54</v>
      </c>
      <c r="N15" s="60"/>
      <c r="O15" s="60">
        <v>13</v>
      </c>
      <c r="P15" s="60">
        <v>59</v>
      </c>
      <c r="Q15" s="60">
        <v>53</v>
      </c>
      <c r="R15" s="60"/>
      <c r="S15" s="65">
        <f t="shared" si="0"/>
        <v>353.0000000000008</v>
      </c>
      <c r="T15" s="64"/>
      <c r="U15" s="60"/>
      <c r="V15" s="60"/>
      <c r="W15" s="60"/>
      <c r="X15" s="60"/>
      <c r="Y15" s="60"/>
      <c r="Z15" s="60"/>
      <c r="AA15" s="80">
        <v>335</v>
      </c>
      <c r="AB15" s="64">
        <v>16</v>
      </c>
      <c r="AC15" s="60">
        <v>12</v>
      </c>
      <c r="AD15" s="60"/>
      <c r="AE15" s="60">
        <v>16</v>
      </c>
      <c r="AF15" s="60">
        <v>18</v>
      </c>
      <c r="AG15" s="60">
        <v>8</v>
      </c>
      <c r="AH15" s="60"/>
      <c r="AI15" s="65">
        <f t="shared" si="4"/>
        <v>368.00000000001273</v>
      </c>
      <c r="AJ15" s="64">
        <v>17</v>
      </c>
      <c r="AK15" s="60">
        <v>29</v>
      </c>
      <c r="AL15" s="60"/>
      <c r="AM15" s="60">
        <v>17</v>
      </c>
      <c r="AN15" s="60">
        <v>35</v>
      </c>
      <c r="AO15" s="60">
        <v>12</v>
      </c>
      <c r="AP15" s="60"/>
      <c r="AQ15" s="80">
        <f t="shared" si="5"/>
        <v>371.999999999991</v>
      </c>
      <c r="AS15" s="184"/>
    </row>
    <row r="16" spans="1:45" s="5" customFormat="1" ht="22.5">
      <c r="A16" s="18"/>
      <c r="B16" s="171">
        <v>4</v>
      </c>
      <c r="C16" s="85">
        <f t="shared" si="3"/>
        <v>1431.9999999999925</v>
      </c>
      <c r="D16" s="167">
        <v>19</v>
      </c>
      <c r="E16" s="77" t="s">
        <v>24</v>
      </c>
      <c r="F16" s="58">
        <v>7</v>
      </c>
      <c r="G16" s="72"/>
      <c r="H16" s="4" t="s">
        <v>85</v>
      </c>
      <c r="I16" s="3" t="s">
        <v>8</v>
      </c>
      <c r="J16" s="108" t="s">
        <v>88</v>
      </c>
      <c r="K16" s="67" t="s">
        <v>79</v>
      </c>
      <c r="L16" s="64">
        <v>13</v>
      </c>
      <c r="M16" s="60">
        <v>56</v>
      </c>
      <c r="N16" s="60"/>
      <c r="O16" s="60">
        <v>14</v>
      </c>
      <c r="P16" s="60">
        <v>1</v>
      </c>
      <c r="Q16" s="60">
        <v>54</v>
      </c>
      <c r="R16" s="60"/>
      <c r="S16" s="65">
        <f t="shared" si="0"/>
        <v>353.9999999999978</v>
      </c>
      <c r="T16" s="64"/>
      <c r="U16" s="60"/>
      <c r="V16" s="60"/>
      <c r="W16" s="60"/>
      <c r="X16" s="60"/>
      <c r="Y16" s="60"/>
      <c r="Z16" s="60"/>
      <c r="AA16" s="80">
        <v>335</v>
      </c>
      <c r="AB16" s="64">
        <v>16</v>
      </c>
      <c r="AC16" s="60">
        <v>14</v>
      </c>
      <c r="AD16" s="60"/>
      <c r="AE16" s="60">
        <v>16</v>
      </c>
      <c r="AF16" s="60">
        <v>20</v>
      </c>
      <c r="AG16" s="60">
        <v>5</v>
      </c>
      <c r="AH16" s="60"/>
      <c r="AI16" s="65">
        <f t="shared" si="4"/>
        <v>364.9999999999931</v>
      </c>
      <c r="AJ16" s="64">
        <v>17</v>
      </c>
      <c r="AK16" s="60">
        <v>31</v>
      </c>
      <c r="AL16" s="60"/>
      <c r="AM16" s="60">
        <v>17</v>
      </c>
      <c r="AN16" s="60">
        <v>37</v>
      </c>
      <c r="AO16" s="60">
        <v>18</v>
      </c>
      <c r="AP16" s="60"/>
      <c r="AQ16" s="80">
        <f t="shared" si="5"/>
        <v>378.00000000000153</v>
      </c>
      <c r="AS16" s="184"/>
    </row>
    <row r="17" spans="1:45" s="5" customFormat="1" ht="22.5">
      <c r="A17" s="18"/>
      <c r="B17" s="171">
        <v>5</v>
      </c>
      <c r="C17" s="85">
        <f t="shared" si="3"/>
        <v>1525.999999999994</v>
      </c>
      <c r="D17" s="167">
        <v>10</v>
      </c>
      <c r="E17" s="77" t="s">
        <v>24</v>
      </c>
      <c r="F17" s="58">
        <v>101</v>
      </c>
      <c r="G17" s="86" t="s">
        <v>84</v>
      </c>
      <c r="H17" s="87" t="s">
        <v>73</v>
      </c>
      <c r="I17" s="3" t="s">
        <v>8</v>
      </c>
      <c r="J17" s="108"/>
      <c r="K17" s="67" t="s">
        <v>61</v>
      </c>
      <c r="L17" s="64">
        <v>13</v>
      </c>
      <c r="M17" s="60">
        <v>58</v>
      </c>
      <c r="N17" s="60"/>
      <c r="O17" s="60">
        <v>14</v>
      </c>
      <c r="P17" s="60">
        <v>4</v>
      </c>
      <c r="Q17" s="60">
        <v>29</v>
      </c>
      <c r="R17" s="60"/>
      <c r="S17" s="65">
        <f t="shared" si="0"/>
        <v>388.9999999999969</v>
      </c>
      <c r="T17" s="64"/>
      <c r="U17" s="60"/>
      <c r="V17" s="60"/>
      <c r="W17" s="60"/>
      <c r="X17" s="60"/>
      <c r="Y17" s="60"/>
      <c r="Z17" s="60"/>
      <c r="AA17" s="80">
        <v>335</v>
      </c>
      <c r="AB17" s="64">
        <v>16</v>
      </c>
      <c r="AC17" s="60">
        <v>16</v>
      </c>
      <c r="AD17" s="60"/>
      <c r="AE17" s="60">
        <v>16</v>
      </c>
      <c r="AF17" s="60">
        <v>22</v>
      </c>
      <c r="AG17" s="60">
        <v>35</v>
      </c>
      <c r="AH17" s="60"/>
      <c r="AI17" s="65">
        <f t="shared" si="4"/>
        <v>395.0000000000074</v>
      </c>
      <c r="AJ17" s="64">
        <v>17</v>
      </c>
      <c r="AK17" s="60">
        <v>33</v>
      </c>
      <c r="AL17" s="60"/>
      <c r="AM17" s="60">
        <v>17</v>
      </c>
      <c r="AN17" s="60">
        <v>39</v>
      </c>
      <c r="AO17" s="60">
        <v>47</v>
      </c>
      <c r="AP17" s="60"/>
      <c r="AQ17" s="80">
        <f t="shared" si="5"/>
        <v>406.9999999999901</v>
      </c>
      <c r="AS17" s="184"/>
    </row>
    <row r="18" spans="1:45" s="5" customFormat="1" ht="23.25" thickBot="1">
      <c r="A18" s="18"/>
      <c r="B18" s="173">
        <v>6</v>
      </c>
      <c r="C18" s="90">
        <f t="shared" si="3"/>
        <v>1663</v>
      </c>
      <c r="D18" s="169">
        <v>1</v>
      </c>
      <c r="E18" s="148" t="s">
        <v>24</v>
      </c>
      <c r="F18" s="68">
        <v>29</v>
      </c>
      <c r="G18" s="150"/>
      <c r="H18" s="151" t="s">
        <v>71</v>
      </c>
      <c r="I18" s="69" t="s">
        <v>72</v>
      </c>
      <c r="J18" s="109"/>
      <c r="K18" s="70" t="s">
        <v>61</v>
      </c>
      <c r="L18" s="154">
        <v>14</v>
      </c>
      <c r="M18" s="155">
        <v>0</v>
      </c>
      <c r="N18" s="155"/>
      <c r="O18" s="155">
        <v>14</v>
      </c>
      <c r="P18" s="155">
        <v>7</v>
      </c>
      <c r="Q18" s="155">
        <v>15</v>
      </c>
      <c r="R18" s="155"/>
      <c r="S18" s="75">
        <f t="shared" si="0"/>
        <v>435.00000000000085</v>
      </c>
      <c r="T18" s="154"/>
      <c r="U18" s="155"/>
      <c r="V18" s="155"/>
      <c r="W18" s="155"/>
      <c r="X18" s="155"/>
      <c r="Y18" s="155"/>
      <c r="Z18" s="155"/>
      <c r="AA18" s="83">
        <v>335</v>
      </c>
      <c r="AB18" s="154">
        <v>16</v>
      </c>
      <c r="AC18" s="155">
        <v>18</v>
      </c>
      <c r="AD18" s="155"/>
      <c r="AE18" s="155">
        <v>16</v>
      </c>
      <c r="AF18" s="155">
        <v>25</v>
      </c>
      <c r="AG18" s="155">
        <v>21</v>
      </c>
      <c r="AH18" s="155"/>
      <c r="AI18" s="75">
        <f t="shared" si="4"/>
        <v>440.9999999999922</v>
      </c>
      <c r="AJ18" s="154">
        <v>17</v>
      </c>
      <c r="AK18" s="155">
        <v>35</v>
      </c>
      <c r="AL18" s="155"/>
      <c r="AM18" s="155">
        <v>17</v>
      </c>
      <c r="AN18" s="155">
        <v>42</v>
      </c>
      <c r="AO18" s="155">
        <v>32</v>
      </c>
      <c r="AP18" s="155"/>
      <c r="AQ18" s="83">
        <f t="shared" si="5"/>
        <v>452.0000000000067</v>
      </c>
      <c r="AS18" s="184"/>
    </row>
    <row r="19" spans="1:45" s="5" customFormat="1" ht="22.5">
      <c r="A19" s="18"/>
      <c r="B19" s="172">
        <v>1</v>
      </c>
      <c r="C19" s="156">
        <f t="shared" si="3"/>
        <v>1535.9999999999925</v>
      </c>
      <c r="D19" s="168">
        <v>50</v>
      </c>
      <c r="E19" s="157" t="s">
        <v>26</v>
      </c>
      <c r="F19" s="158">
        <v>17</v>
      </c>
      <c r="G19" s="159" t="s">
        <v>59</v>
      </c>
      <c r="H19" s="160" t="s">
        <v>52</v>
      </c>
      <c r="I19" s="161" t="s">
        <v>8</v>
      </c>
      <c r="J19" s="162" t="s">
        <v>106</v>
      </c>
      <c r="K19" s="163" t="s">
        <v>61</v>
      </c>
      <c r="L19" s="135">
        <v>14</v>
      </c>
      <c r="M19" s="136">
        <v>4</v>
      </c>
      <c r="N19" s="136"/>
      <c r="O19" s="136">
        <v>14</v>
      </c>
      <c r="P19" s="136">
        <v>10</v>
      </c>
      <c r="Q19" s="136">
        <v>29</v>
      </c>
      <c r="R19" s="136"/>
      <c r="S19" s="106">
        <f t="shared" si="0"/>
        <v>388.9999999999969</v>
      </c>
      <c r="T19" s="135"/>
      <c r="U19" s="136"/>
      <c r="V19" s="136"/>
      <c r="W19" s="136"/>
      <c r="X19" s="136"/>
      <c r="Y19" s="136"/>
      <c r="Z19" s="136"/>
      <c r="AA19" s="106">
        <v>335</v>
      </c>
      <c r="AB19" s="135">
        <v>16</v>
      </c>
      <c r="AC19" s="136">
        <v>22</v>
      </c>
      <c r="AD19" s="136"/>
      <c r="AE19" s="136">
        <v>16</v>
      </c>
      <c r="AF19" s="136">
        <v>28</v>
      </c>
      <c r="AG19" s="136">
        <v>41</v>
      </c>
      <c r="AH19" s="136"/>
      <c r="AI19" s="106">
        <f t="shared" si="4"/>
        <v>400.99999999999875</v>
      </c>
      <c r="AJ19" s="135">
        <v>17</v>
      </c>
      <c r="AK19" s="136">
        <v>37</v>
      </c>
      <c r="AL19" s="136"/>
      <c r="AM19" s="136">
        <v>17</v>
      </c>
      <c r="AN19" s="136">
        <v>43</v>
      </c>
      <c r="AO19" s="136">
        <v>51</v>
      </c>
      <c r="AP19" s="136"/>
      <c r="AQ19" s="106">
        <f t="shared" si="5"/>
        <v>410.9999999999971</v>
      </c>
      <c r="AS19" s="184"/>
    </row>
    <row r="20" spans="1:45" s="5" customFormat="1" ht="22.5">
      <c r="A20" s="18"/>
      <c r="B20" s="170">
        <v>2</v>
      </c>
      <c r="C20" s="85">
        <f t="shared" si="3"/>
        <v>1539.0000000000123</v>
      </c>
      <c r="D20" s="167">
        <v>34</v>
      </c>
      <c r="E20" s="77" t="s">
        <v>26</v>
      </c>
      <c r="F20" s="58">
        <v>15</v>
      </c>
      <c r="G20" s="72" t="s">
        <v>42</v>
      </c>
      <c r="H20" s="4" t="s">
        <v>43</v>
      </c>
      <c r="I20" s="3" t="s">
        <v>44</v>
      </c>
      <c r="J20" s="108"/>
      <c r="K20" s="67" t="s">
        <v>82</v>
      </c>
      <c r="L20" s="64">
        <v>14</v>
      </c>
      <c r="M20" s="60">
        <v>6</v>
      </c>
      <c r="N20" s="60"/>
      <c r="O20" s="60">
        <v>14</v>
      </c>
      <c r="P20" s="60">
        <v>12</v>
      </c>
      <c r="Q20" s="60">
        <v>37</v>
      </c>
      <c r="R20" s="60"/>
      <c r="S20" s="65">
        <f t="shared" si="0"/>
        <v>397.0000000000013</v>
      </c>
      <c r="T20" s="64"/>
      <c r="U20" s="60"/>
      <c r="V20" s="60"/>
      <c r="W20" s="60"/>
      <c r="X20" s="60"/>
      <c r="Y20" s="60"/>
      <c r="Z20" s="60"/>
      <c r="AA20" s="80">
        <v>335</v>
      </c>
      <c r="AB20" s="64">
        <v>16</v>
      </c>
      <c r="AC20" s="60">
        <v>24</v>
      </c>
      <c r="AD20" s="60"/>
      <c r="AE20" s="60">
        <v>16</v>
      </c>
      <c r="AF20" s="60">
        <v>30</v>
      </c>
      <c r="AG20" s="60">
        <v>44</v>
      </c>
      <c r="AH20" s="60"/>
      <c r="AI20" s="65">
        <f t="shared" si="4"/>
        <v>403.9999999999992</v>
      </c>
      <c r="AJ20" s="64">
        <v>17</v>
      </c>
      <c r="AK20" s="60">
        <v>39</v>
      </c>
      <c r="AL20" s="60"/>
      <c r="AM20" s="60">
        <v>17</v>
      </c>
      <c r="AN20" s="60">
        <v>45</v>
      </c>
      <c r="AO20" s="60">
        <v>43</v>
      </c>
      <c r="AP20" s="60"/>
      <c r="AQ20" s="80">
        <f t="shared" si="5"/>
        <v>403.0000000000118</v>
      </c>
      <c r="AS20" s="184"/>
    </row>
    <row r="21" spans="1:45" s="5" customFormat="1" ht="22.5">
      <c r="A21" s="18"/>
      <c r="B21" s="170">
        <v>3</v>
      </c>
      <c r="C21" s="85">
        <f t="shared" si="3"/>
        <v>1552.9999999999889</v>
      </c>
      <c r="D21" s="166">
        <v>21</v>
      </c>
      <c r="E21" s="77" t="s">
        <v>26</v>
      </c>
      <c r="F21" s="58">
        <v>39</v>
      </c>
      <c r="G21" s="72" t="s">
        <v>12</v>
      </c>
      <c r="H21" s="4" t="s">
        <v>74</v>
      </c>
      <c r="I21" s="3" t="s">
        <v>14</v>
      </c>
      <c r="J21" s="108" t="s">
        <v>78</v>
      </c>
      <c r="K21" s="67" t="s">
        <v>78</v>
      </c>
      <c r="L21" s="64">
        <v>14</v>
      </c>
      <c r="M21" s="60">
        <v>8</v>
      </c>
      <c r="N21" s="60"/>
      <c r="O21" s="60">
        <v>14</v>
      </c>
      <c r="P21" s="60">
        <v>14</v>
      </c>
      <c r="Q21" s="60">
        <v>42</v>
      </c>
      <c r="R21" s="60"/>
      <c r="S21" s="65">
        <f t="shared" si="0"/>
        <v>401.9999999999957</v>
      </c>
      <c r="T21" s="64"/>
      <c r="U21" s="60"/>
      <c r="V21" s="60"/>
      <c r="W21" s="60"/>
      <c r="X21" s="60"/>
      <c r="Y21" s="60"/>
      <c r="Z21" s="60"/>
      <c r="AA21" s="80">
        <v>335</v>
      </c>
      <c r="AB21" s="64">
        <v>16</v>
      </c>
      <c r="AC21" s="60">
        <v>26</v>
      </c>
      <c r="AD21" s="60"/>
      <c r="AE21" s="60">
        <v>16</v>
      </c>
      <c r="AF21" s="60">
        <v>32</v>
      </c>
      <c r="AG21" s="60">
        <v>48</v>
      </c>
      <c r="AH21" s="60"/>
      <c r="AI21" s="65">
        <f t="shared" si="4"/>
        <v>407.99999999999665</v>
      </c>
      <c r="AJ21" s="64">
        <v>17</v>
      </c>
      <c r="AK21" s="60">
        <v>41</v>
      </c>
      <c r="AL21" s="60"/>
      <c r="AM21" s="60">
        <v>17</v>
      </c>
      <c r="AN21" s="60">
        <v>47</v>
      </c>
      <c r="AO21" s="60">
        <v>48</v>
      </c>
      <c r="AP21" s="60"/>
      <c r="AQ21" s="80">
        <f t="shared" si="5"/>
        <v>407.99999999999665</v>
      </c>
      <c r="AS21" s="184"/>
    </row>
    <row r="22" spans="1:45" s="5" customFormat="1" ht="22.5">
      <c r="A22" s="18"/>
      <c r="B22" s="170">
        <v>4</v>
      </c>
      <c r="C22" s="85">
        <f t="shared" si="3"/>
        <v>1589.0000000000136</v>
      </c>
      <c r="D22" s="185">
        <v>10</v>
      </c>
      <c r="E22" s="149" t="s">
        <v>26</v>
      </c>
      <c r="F22" s="58">
        <v>43</v>
      </c>
      <c r="G22" s="86" t="s">
        <v>41</v>
      </c>
      <c r="H22" s="152" t="s">
        <v>66</v>
      </c>
      <c r="I22" s="3" t="s">
        <v>50</v>
      </c>
      <c r="J22" s="108"/>
      <c r="K22" s="67" t="s">
        <v>61</v>
      </c>
      <c r="L22" s="64">
        <v>14</v>
      </c>
      <c r="M22" s="60">
        <v>10</v>
      </c>
      <c r="N22" s="60"/>
      <c r="O22" s="60">
        <v>14</v>
      </c>
      <c r="P22" s="60">
        <v>16</v>
      </c>
      <c r="Q22" s="60">
        <v>51</v>
      </c>
      <c r="R22" s="60"/>
      <c r="S22" s="65">
        <f t="shared" si="0"/>
        <v>410.9999999999971</v>
      </c>
      <c r="T22" s="64"/>
      <c r="U22" s="60"/>
      <c r="V22" s="60"/>
      <c r="W22" s="60"/>
      <c r="X22" s="60"/>
      <c r="Y22" s="60"/>
      <c r="Z22" s="60"/>
      <c r="AA22" s="80">
        <v>335</v>
      </c>
      <c r="AB22" s="64">
        <v>16</v>
      </c>
      <c r="AC22" s="60">
        <v>28</v>
      </c>
      <c r="AD22" s="60"/>
      <c r="AE22" s="60">
        <v>16</v>
      </c>
      <c r="AF22" s="60">
        <v>35</v>
      </c>
      <c r="AG22" s="60">
        <v>0</v>
      </c>
      <c r="AH22" s="60"/>
      <c r="AI22" s="65">
        <f t="shared" si="4"/>
        <v>420.0000000000081</v>
      </c>
      <c r="AJ22" s="64">
        <v>17</v>
      </c>
      <c r="AK22" s="60">
        <v>43</v>
      </c>
      <c r="AL22" s="60"/>
      <c r="AM22" s="60">
        <v>17</v>
      </c>
      <c r="AN22" s="60">
        <v>50</v>
      </c>
      <c r="AO22" s="60">
        <v>3</v>
      </c>
      <c r="AP22" s="60"/>
      <c r="AQ22" s="80">
        <f t="shared" si="5"/>
        <v>423.0000000000086</v>
      </c>
      <c r="AS22" s="184"/>
    </row>
    <row r="23" spans="1:45" s="5" customFormat="1" ht="23.25" thickBot="1">
      <c r="A23" s="18"/>
      <c r="B23" s="215" t="s">
        <v>108</v>
      </c>
      <c r="C23" s="216"/>
      <c r="D23" s="217"/>
      <c r="E23" s="148" t="s">
        <v>26</v>
      </c>
      <c r="F23" s="68">
        <v>9</v>
      </c>
      <c r="G23" s="150" t="s">
        <v>35</v>
      </c>
      <c r="H23" s="151" t="s">
        <v>67</v>
      </c>
      <c r="I23" s="69" t="s">
        <v>14</v>
      </c>
      <c r="J23" s="109" t="s">
        <v>105</v>
      </c>
      <c r="K23" s="70" t="s">
        <v>63</v>
      </c>
      <c r="L23" s="81">
        <v>14</v>
      </c>
      <c r="M23" s="82">
        <v>2</v>
      </c>
      <c r="N23" s="82"/>
      <c r="O23" s="82">
        <v>14</v>
      </c>
      <c r="P23" s="82">
        <v>8</v>
      </c>
      <c r="Q23" s="82">
        <v>14</v>
      </c>
      <c r="R23" s="82"/>
      <c r="S23" s="83">
        <f t="shared" si="0"/>
        <v>373.99999999999454</v>
      </c>
      <c r="T23" s="81"/>
      <c r="U23" s="82"/>
      <c r="V23" s="82"/>
      <c r="W23" s="82"/>
      <c r="X23" s="82"/>
      <c r="Y23" s="82"/>
      <c r="Z23" s="82"/>
      <c r="AA23" s="83">
        <v>335</v>
      </c>
      <c r="AB23" s="81">
        <v>16</v>
      </c>
      <c r="AC23" s="82">
        <v>20</v>
      </c>
      <c r="AD23" s="82"/>
      <c r="AE23" s="153"/>
      <c r="AF23" s="82"/>
      <c r="AG23" s="82"/>
      <c r="AH23" s="82"/>
      <c r="AI23" s="83"/>
      <c r="AJ23" s="81"/>
      <c r="AK23" s="82"/>
      <c r="AL23" s="82"/>
      <c r="AM23" s="82"/>
      <c r="AN23" s="82"/>
      <c r="AO23" s="82"/>
      <c r="AP23" s="82"/>
      <c r="AQ23" s="83"/>
      <c r="AS23" s="184"/>
    </row>
    <row r="24" spans="1:43" s="5" customFormat="1" ht="23.25" hidden="1" thickBot="1">
      <c r="A24" s="18"/>
      <c r="B24" s="218" t="s">
        <v>109</v>
      </c>
      <c r="C24" s="219"/>
      <c r="D24" s="220"/>
      <c r="E24" s="174" t="s">
        <v>26</v>
      </c>
      <c r="F24" s="175">
        <v>32</v>
      </c>
      <c r="G24" s="176" t="s">
        <v>23</v>
      </c>
      <c r="H24" s="177" t="s">
        <v>29</v>
      </c>
      <c r="I24" s="178" t="s">
        <v>27</v>
      </c>
      <c r="J24" s="179"/>
      <c r="K24" s="180" t="s">
        <v>61</v>
      </c>
      <c r="L24" s="181"/>
      <c r="M24" s="182"/>
      <c r="N24" s="182"/>
      <c r="O24" s="182"/>
      <c r="P24" s="182"/>
      <c r="Q24" s="182"/>
      <c r="R24" s="182"/>
      <c r="S24" s="183"/>
      <c r="T24" s="181"/>
      <c r="U24" s="182"/>
      <c r="V24" s="182"/>
      <c r="W24" s="182"/>
      <c r="X24" s="182"/>
      <c r="Y24" s="182"/>
      <c r="Z24" s="182"/>
      <c r="AA24" s="183"/>
      <c r="AB24" s="181"/>
      <c r="AC24" s="182"/>
      <c r="AD24" s="182"/>
      <c r="AE24" s="182"/>
      <c r="AF24" s="182"/>
      <c r="AG24" s="182"/>
      <c r="AH24" s="182"/>
      <c r="AI24" s="183"/>
      <c r="AJ24" s="181"/>
      <c r="AK24" s="182"/>
      <c r="AL24" s="182"/>
      <c r="AM24" s="182"/>
      <c r="AN24" s="182"/>
      <c r="AO24" s="182"/>
      <c r="AP24" s="182"/>
      <c r="AQ24" s="183"/>
    </row>
    <row r="25" spans="1:43" s="5" customFormat="1" ht="12.75">
      <c r="A25" s="55"/>
      <c r="B25" s="54"/>
      <c r="C25" s="26"/>
      <c r="D25" s="26"/>
      <c r="E25" s="27"/>
      <c r="F25" s="28"/>
      <c r="G25" s="27"/>
      <c r="H25" s="57"/>
      <c r="I25" s="57"/>
      <c r="J25" s="57"/>
      <c r="K25" s="29"/>
      <c r="L25" s="31"/>
      <c r="M25" s="31"/>
      <c r="N25" s="31"/>
      <c r="O25" s="31"/>
      <c r="P25" s="31"/>
      <c r="Q25" s="31"/>
      <c r="R25" s="31"/>
      <c r="S25" s="30"/>
      <c r="T25" s="31"/>
      <c r="U25" s="31"/>
      <c r="V25" s="31"/>
      <c r="W25" s="31"/>
      <c r="X25" s="31"/>
      <c r="Y25" s="31"/>
      <c r="Z25" s="31"/>
      <c r="AA25" s="30"/>
      <c r="AB25" s="31"/>
      <c r="AC25" s="31"/>
      <c r="AD25" s="31"/>
      <c r="AE25" s="31"/>
      <c r="AF25" s="31"/>
      <c r="AG25" s="31"/>
      <c r="AH25" s="31"/>
      <c r="AI25" s="30"/>
      <c r="AJ25" s="31"/>
      <c r="AK25" s="31"/>
      <c r="AL25" s="31"/>
      <c r="AM25" s="31"/>
      <c r="AN25" s="31"/>
      <c r="AO25" s="31"/>
      <c r="AP25" s="31"/>
      <c r="AQ25" s="30"/>
    </row>
    <row r="26" spans="1:43" s="5" customFormat="1" ht="12.75">
      <c r="A26" s="55"/>
      <c r="B26" s="54"/>
      <c r="C26" s="26"/>
      <c r="D26" s="26"/>
      <c r="E26" s="27"/>
      <c r="F26" s="28"/>
      <c r="G26" s="27"/>
      <c r="H26" s="57"/>
      <c r="I26" s="57"/>
      <c r="J26" s="57"/>
      <c r="K26" s="29"/>
      <c r="L26" s="31"/>
      <c r="M26" s="31"/>
      <c r="N26" s="31"/>
      <c r="O26" s="31"/>
      <c r="P26" s="31"/>
      <c r="Q26" s="31"/>
      <c r="R26" s="31"/>
      <c r="S26" s="30"/>
      <c r="T26" s="31"/>
      <c r="U26" s="31"/>
      <c r="V26" s="31"/>
      <c r="W26" s="31"/>
      <c r="X26" s="31"/>
      <c r="Y26" s="31"/>
      <c r="Z26" s="31"/>
      <c r="AA26" s="30"/>
      <c r="AB26" s="31"/>
      <c r="AC26" s="31"/>
      <c r="AD26" s="31"/>
      <c r="AE26" s="31"/>
      <c r="AF26" s="31"/>
      <c r="AG26" s="31"/>
      <c r="AH26" s="31"/>
      <c r="AI26" s="30"/>
      <c r="AJ26" s="31"/>
      <c r="AK26" s="31"/>
      <c r="AL26" s="31"/>
      <c r="AM26" s="31"/>
      <c r="AN26" s="31"/>
      <c r="AO26" s="31"/>
      <c r="AP26" s="31"/>
      <c r="AQ26" s="30"/>
    </row>
    <row r="27" spans="1:43" s="5" customFormat="1" ht="12.75">
      <c r="A27" s="55"/>
      <c r="B27" s="54"/>
      <c r="C27" s="26"/>
      <c r="D27" s="26"/>
      <c r="E27" s="27"/>
      <c r="F27" s="28"/>
      <c r="G27" s="27"/>
      <c r="H27" s="57"/>
      <c r="I27" s="57"/>
      <c r="J27" s="57"/>
      <c r="K27" s="29"/>
      <c r="L27" s="31"/>
      <c r="M27" s="31"/>
      <c r="N27" s="31"/>
      <c r="O27" s="31"/>
      <c r="P27" s="31"/>
      <c r="Q27" s="31"/>
      <c r="R27" s="31"/>
      <c r="S27" s="30"/>
      <c r="T27" s="31"/>
      <c r="U27" s="31"/>
      <c r="V27" s="31"/>
      <c r="W27" s="31"/>
      <c r="X27" s="31"/>
      <c r="Y27" s="31"/>
      <c r="Z27" s="31"/>
      <c r="AA27" s="30"/>
      <c r="AB27" s="31"/>
      <c r="AC27" s="31"/>
      <c r="AD27" s="31"/>
      <c r="AE27" s="31"/>
      <c r="AF27" s="31"/>
      <c r="AG27" s="31"/>
      <c r="AH27" s="31"/>
      <c r="AI27" s="30"/>
      <c r="AJ27" s="31"/>
      <c r="AK27" s="31"/>
      <c r="AL27" s="31"/>
      <c r="AM27" s="31"/>
      <c r="AN27" s="31"/>
      <c r="AO27" s="31"/>
      <c r="AP27" s="31"/>
      <c r="AQ27" s="30"/>
    </row>
    <row r="28" spans="1:43" s="73" customFormat="1" ht="12.75">
      <c r="A28" s="110"/>
      <c r="B28" s="111"/>
      <c r="C28" s="111"/>
      <c r="D28" s="89"/>
      <c r="E28" s="112"/>
      <c r="F28" s="113"/>
      <c r="G28" s="112"/>
      <c r="H28" s="59" t="s">
        <v>101</v>
      </c>
      <c r="J28" s="59"/>
      <c r="K28" s="57"/>
      <c r="L28" s="114"/>
      <c r="M28" s="114"/>
      <c r="N28" s="114"/>
      <c r="O28" s="114"/>
      <c r="P28" s="114"/>
      <c r="Q28" s="114"/>
      <c r="R28" s="114"/>
      <c r="S28" s="56" t="s">
        <v>103</v>
      </c>
      <c r="T28" s="114"/>
      <c r="U28" s="114"/>
      <c r="V28" s="114"/>
      <c r="W28" s="114"/>
      <c r="X28" s="114"/>
      <c r="Y28" s="114"/>
      <c r="Z28" s="114"/>
      <c r="AA28" s="115"/>
      <c r="AB28" s="114"/>
      <c r="AC28" s="114"/>
      <c r="AD28" s="114"/>
      <c r="AE28" s="114"/>
      <c r="AF28" s="114"/>
      <c r="AG28" s="114"/>
      <c r="AH28" s="114"/>
      <c r="AI28" s="115"/>
      <c r="AJ28" s="114"/>
      <c r="AK28" s="114"/>
      <c r="AL28" s="114"/>
      <c r="AM28" s="114"/>
      <c r="AN28" s="114"/>
      <c r="AO28" s="114"/>
      <c r="AP28" s="114"/>
      <c r="AQ28" s="115"/>
    </row>
    <row r="29" spans="1:43" s="73" customFormat="1" ht="12.75">
      <c r="A29" s="110"/>
      <c r="B29" s="111"/>
      <c r="C29" s="111"/>
      <c r="D29" s="186"/>
      <c r="E29" s="187"/>
      <c r="F29" s="188"/>
      <c r="G29" s="187"/>
      <c r="H29" s="73" t="s">
        <v>102</v>
      </c>
      <c r="K29" s="189"/>
      <c r="L29" s="116"/>
      <c r="M29" s="116"/>
      <c r="N29" s="116"/>
      <c r="O29" s="116"/>
      <c r="P29" s="116"/>
      <c r="Q29" s="116"/>
      <c r="R29" s="116"/>
      <c r="S29" s="56" t="s">
        <v>104</v>
      </c>
      <c r="T29" s="114"/>
      <c r="U29" s="114"/>
      <c r="V29" s="114"/>
      <c r="W29" s="114"/>
      <c r="X29" s="114"/>
      <c r="Y29" s="114"/>
      <c r="Z29" s="114"/>
      <c r="AA29" s="115"/>
      <c r="AB29" s="114"/>
      <c r="AC29" s="114"/>
      <c r="AD29" s="114"/>
      <c r="AE29" s="114"/>
      <c r="AF29" s="114"/>
      <c r="AG29" s="114"/>
      <c r="AH29" s="114"/>
      <c r="AI29" s="115"/>
      <c r="AJ29" s="114"/>
      <c r="AK29" s="114"/>
      <c r="AL29" s="114"/>
      <c r="AM29" s="114"/>
      <c r="AN29" s="114"/>
      <c r="AO29" s="114"/>
      <c r="AP29" s="114"/>
      <c r="AQ29" s="115"/>
    </row>
    <row r="30" spans="1:43" s="5" customFormat="1" ht="12.75">
      <c r="A30" s="18"/>
      <c r="B30" s="26"/>
      <c r="C30" s="26"/>
      <c r="D30" s="89"/>
      <c r="E30" s="27"/>
      <c r="F30" s="28"/>
      <c r="G30" s="27"/>
      <c r="H30" s="56"/>
      <c r="I30" s="56"/>
      <c r="J30" s="56"/>
      <c r="K30" s="29"/>
      <c r="L30" s="31"/>
      <c r="M30" s="31"/>
      <c r="N30" s="31"/>
      <c r="O30" s="31"/>
      <c r="P30" s="31"/>
      <c r="Q30" s="31"/>
      <c r="R30" s="31"/>
      <c r="S30" s="30"/>
      <c r="T30" s="31"/>
      <c r="U30" s="31"/>
      <c r="V30" s="31"/>
      <c r="W30" s="31"/>
      <c r="X30" s="31"/>
      <c r="Y30" s="31"/>
      <c r="Z30" s="31"/>
      <c r="AA30" s="30"/>
      <c r="AB30" s="31"/>
      <c r="AC30" s="31"/>
      <c r="AD30" s="31"/>
      <c r="AE30" s="31"/>
      <c r="AF30" s="31"/>
      <c r="AG30" s="31"/>
      <c r="AH30" s="31"/>
      <c r="AI30" s="30"/>
      <c r="AJ30" s="31"/>
      <c r="AK30" s="31"/>
      <c r="AL30" s="31"/>
      <c r="AM30" s="31"/>
      <c r="AN30" s="31"/>
      <c r="AO30" s="31"/>
      <c r="AP30" s="31"/>
      <c r="AQ30" s="30"/>
    </row>
    <row r="31" spans="1:43" s="5" customFormat="1" ht="12.75">
      <c r="A31" s="18"/>
      <c r="B31" s="26"/>
      <c r="C31" s="26"/>
      <c r="D31" s="89"/>
      <c r="E31" s="27"/>
      <c r="F31" s="28"/>
      <c r="G31" s="27"/>
      <c r="H31" s="29"/>
      <c r="I31" s="29"/>
      <c r="J31" s="29"/>
      <c r="K31" s="29"/>
      <c r="L31" s="31"/>
      <c r="M31" s="31"/>
      <c r="N31" s="31"/>
      <c r="O31" s="31"/>
      <c r="P31" s="31"/>
      <c r="Q31" s="31"/>
      <c r="R31" s="31"/>
      <c r="S31" s="30"/>
      <c r="T31" s="31"/>
      <c r="U31" s="31"/>
      <c r="V31" s="31"/>
      <c r="W31" s="31"/>
      <c r="X31" s="31"/>
      <c r="Y31" s="31"/>
      <c r="Z31" s="31"/>
      <c r="AA31" s="30"/>
      <c r="AB31" s="31"/>
      <c r="AC31" s="31"/>
      <c r="AD31" s="31"/>
      <c r="AE31" s="31"/>
      <c r="AF31" s="31"/>
      <c r="AG31" s="31"/>
      <c r="AH31" s="31"/>
      <c r="AI31" s="30"/>
      <c r="AJ31" s="31"/>
      <c r="AK31" s="31"/>
      <c r="AL31" s="31"/>
      <c r="AM31" s="31"/>
      <c r="AN31" s="31"/>
      <c r="AO31" s="31"/>
      <c r="AP31" s="31"/>
      <c r="AQ31" s="30"/>
    </row>
    <row r="32" spans="1:43" s="5" customFormat="1" ht="12.75">
      <c r="A32" s="18"/>
      <c r="B32" s="26"/>
      <c r="C32" s="26"/>
      <c r="D32" s="89"/>
      <c r="E32" s="6"/>
      <c r="F32" s="1"/>
      <c r="G32" s="1"/>
      <c r="H32" s="73"/>
      <c r="I32" s="73"/>
      <c r="J32" s="73"/>
      <c r="K32" s="73"/>
      <c r="L32" s="14"/>
      <c r="M32" s="14"/>
      <c r="N32" s="14"/>
      <c r="O32" s="14"/>
      <c r="P32" s="14"/>
      <c r="Q32" s="14"/>
      <c r="R32" s="14"/>
      <c r="S32" s="6"/>
      <c r="T32" s="14"/>
      <c r="U32" s="14"/>
      <c r="V32" s="14"/>
      <c r="W32" s="14"/>
      <c r="X32" s="14"/>
      <c r="Y32" s="14"/>
      <c r="Z32" s="14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</sheetData>
  <mergeCells count="31">
    <mergeCell ref="B12:D12"/>
    <mergeCell ref="B23:D23"/>
    <mergeCell ref="B24:D24"/>
    <mergeCell ref="AM4:AO4"/>
    <mergeCell ref="AB4:AD4"/>
    <mergeCell ref="O4:Q4"/>
    <mergeCell ref="R4:R5"/>
    <mergeCell ref="S4:S5"/>
    <mergeCell ref="T4:V4"/>
    <mergeCell ref="I4:I5"/>
    <mergeCell ref="AP4:AP5"/>
    <mergeCell ref="AQ4:AQ5"/>
    <mergeCell ref="B11:D11"/>
    <mergeCell ref="AE4:AG4"/>
    <mergeCell ref="AH4:AH5"/>
    <mergeCell ref="AI4:AI5"/>
    <mergeCell ref="AJ4:AL4"/>
    <mergeCell ref="W4:Y4"/>
    <mergeCell ref="Z4:Z5"/>
    <mergeCell ref="AA4:AA5"/>
    <mergeCell ref="J4:J5"/>
    <mergeCell ref="K4:K5"/>
    <mergeCell ref="L4:N4"/>
    <mergeCell ref="C3:H3"/>
    <mergeCell ref="F4:F5"/>
    <mergeCell ref="G4:G5"/>
    <mergeCell ref="H4:H5"/>
    <mergeCell ref="B4:B5"/>
    <mergeCell ref="C4:C5"/>
    <mergeCell ref="D4:D5"/>
    <mergeCell ref="E4:E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32"/>
  <sheetViews>
    <sheetView workbookViewId="0" topLeftCell="A1">
      <selection activeCell="B6" sqref="B6:G6"/>
    </sheetView>
  </sheetViews>
  <sheetFormatPr defaultColWidth="9.00390625" defaultRowHeight="12.75"/>
  <cols>
    <col min="1" max="1" width="3.00390625" style="19" customWidth="1"/>
    <col min="2" max="2" width="6.25390625" style="20" bestFit="1" customWidth="1"/>
    <col min="3" max="3" width="6.75390625" style="20" customWidth="1"/>
    <col min="4" max="4" width="40.375" style="20" customWidth="1"/>
    <col min="5" max="5" width="9.125" style="20" customWidth="1"/>
    <col min="6" max="6" width="10.25390625" style="19" customWidth="1"/>
    <col min="7" max="7" width="10.75390625" style="0" customWidth="1"/>
    <col min="8" max="8" width="7.375" style="0" customWidth="1"/>
    <col min="9" max="9" width="9.375" style="34" customWidth="1"/>
    <col min="10" max="10" width="9.25390625" style="35" customWidth="1"/>
    <col min="11" max="11" width="8.75390625" style="35" customWidth="1"/>
    <col min="12" max="12" width="15.125" style="0" customWidth="1"/>
    <col min="13" max="16384" width="9.125" style="19" customWidth="1"/>
  </cols>
  <sheetData>
    <row r="1" spans="2:12" ht="50.25" customHeight="1">
      <c r="B1" s="230" t="s">
        <v>111</v>
      </c>
      <c r="C1" s="230"/>
      <c r="D1" s="230"/>
      <c r="E1" s="230"/>
      <c r="F1" s="230"/>
      <c r="G1" s="230"/>
      <c r="H1" s="32"/>
      <c r="I1" s="32"/>
      <c r="J1" s="32"/>
      <c r="K1" s="32"/>
      <c r="L1" s="33"/>
    </row>
    <row r="2" spans="2:12" ht="12.75">
      <c r="B2" s="19"/>
      <c r="C2"/>
      <c r="D2"/>
      <c r="E2" s="34"/>
      <c r="F2" s="35"/>
      <c r="G2" s="35"/>
      <c r="I2" s="19"/>
      <c r="J2" s="19"/>
      <c r="K2" s="19"/>
      <c r="L2" s="19"/>
    </row>
    <row r="3" spans="2:12" ht="18" customHeight="1">
      <c r="B3" s="19"/>
      <c r="C3"/>
      <c r="D3" s="101" t="s">
        <v>83</v>
      </c>
      <c r="E3" s="34"/>
      <c r="F3" s="35"/>
      <c r="G3" s="35"/>
      <c r="I3" s="19"/>
      <c r="J3" s="19"/>
      <c r="K3" s="19"/>
      <c r="L3" s="19"/>
    </row>
    <row r="4" spans="2:12" ht="13.5" thickBot="1">
      <c r="B4" s="19"/>
      <c r="C4"/>
      <c r="D4"/>
      <c r="E4" s="34"/>
      <c r="F4" s="35"/>
      <c r="G4" s="35"/>
      <c r="I4" s="19"/>
      <c r="J4" s="19"/>
      <c r="K4" s="19"/>
      <c r="L4" s="19"/>
    </row>
    <row r="5" spans="2:7" s="21" customFormat="1" ht="27.75" customHeight="1" thickBot="1">
      <c r="B5" s="36" t="s">
        <v>54</v>
      </c>
      <c r="C5" s="37" t="s">
        <v>17</v>
      </c>
      <c r="D5" s="38" t="s">
        <v>18</v>
      </c>
      <c r="E5" s="38" t="s">
        <v>19</v>
      </c>
      <c r="F5" s="38" t="s">
        <v>64</v>
      </c>
      <c r="G5" s="39" t="s">
        <v>20</v>
      </c>
    </row>
    <row r="6" spans="2:12" ht="24.75" customHeight="1">
      <c r="B6" s="227" t="s">
        <v>88</v>
      </c>
      <c r="C6" s="228"/>
      <c r="D6" s="228"/>
      <c r="E6" s="228"/>
      <c r="F6" s="228"/>
      <c r="G6" s="229"/>
      <c r="H6" s="19"/>
      <c r="I6" s="19"/>
      <c r="J6" s="19"/>
      <c r="K6" s="19"/>
      <c r="L6" s="19"/>
    </row>
    <row r="7" spans="2:12" ht="16.5" customHeight="1">
      <c r="B7" s="40">
        <v>5</v>
      </c>
      <c r="C7" s="41" t="s">
        <v>24</v>
      </c>
      <c r="D7" s="42" t="s">
        <v>57</v>
      </c>
      <c r="E7" s="43">
        <v>43</v>
      </c>
      <c r="F7" s="221">
        <v>103</v>
      </c>
      <c r="G7" s="224">
        <v>1</v>
      </c>
      <c r="H7" s="19"/>
      <c r="I7" s="19"/>
      <c r="J7" s="19"/>
      <c r="K7" s="19"/>
      <c r="L7" s="19"/>
    </row>
    <row r="8" spans="2:12" ht="16.5" customHeight="1">
      <c r="B8" s="44">
        <v>6</v>
      </c>
      <c r="C8" s="41" t="s">
        <v>24</v>
      </c>
      <c r="D8" s="42" t="s">
        <v>97</v>
      </c>
      <c r="E8" s="43">
        <v>60</v>
      </c>
      <c r="F8" s="222"/>
      <c r="G8" s="225"/>
      <c r="H8" s="19"/>
      <c r="I8" s="19"/>
      <c r="J8" s="19"/>
      <c r="K8" s="19"/>
      <c r="L8" s="19"/>
    </row>
    <row r="9" spans="2:7" s="21" customFormat="1" ht="16.5" customHeight="1" thickBot="1">
      <c r="B9" s="45">
        <v>7</v>
      </c>
      <c r="C9" s="46" t="s">
        <v>24</v>
      </c>
      <c r="D9" s="47" t="s">
        <v>98</v>
      </c>
      <c r="E9" s="48">
        <v>19</v>
      </c>
      <c r="F9" s="223"/>
      <c r="G9" s="226"/>
    </row>
    <row r="10" spans="2:12" ht="24.75" customHeight="1">
      <c r="B10" s="227" t="s">
        <v>33</v>
      </c>
      <c r="C10" s="228"/>
      <c r="D10" s="228"/>
      <c r="E10" s="228"/>
      <c r="F10" s="228"/>
      <c r="G10" s="229"/>
      <c r="H10" s="19"/>
      <c r="I10" s="19"/>
      <c r="J10" s="19"/>
      <c r="K10" s="19"/>
      <c r="L10" s="19"/>
    </row>
    <row r="11" spans="2:12" ht="16.5" customHeight="1">
      <c r="B11" s="40">
        <v>17</v>
      </c>
      <c r="C11" s="41" t="s">
        <v>26</v>
      </c>
      <c r="D11" s="42" t="s">
        <v>53</v>
      </c>
      <c r="E11" s="43">
        <v>50</v>
      </c>
      <c r="F11" s="221">
        <v>90</v>
      </c>
      <c r="G11" s="224">
        <v>2</v>
      </c>
      <c r="H11" s="19"/>
      <c r="I11" s="19"/>
      <c r="J11" s="19"/>
      <c r="K11" s="19"/>
      <c r="L11" s="19"/>
    </row>
    <row r="12" spans="2:12" ht="16.5" customHeight="1">
      <c r="B12" s="44">
        <v>16</v>
      </c>
      <c r="C12" s="41" t="s">
        <v>25</v>
      </c>
      <c r="D12" s="42" t="s">
        <v>55</v>
      </c>
      <c r="E12" s="43">
        <v>40</v>
      </c>
      <c r="F12" s="222"/>
      <c r="G12" s="225"/>
      <c r="H12" s="19"/>
      <c r="I12" s="19"/>
      <c r="J12" s="19"/>
      <c r="K12" s="19"/>
      <c r="L12" s="19"/>
    </row>
    <row r="13" spans="2:7" s="21" customFormat="1" ht="16.5" customHeight="1" thickBot="1">
      <c r="B13" s="45">
        <v>41</v>
      </c>
      <c r="C13" s="46" t="s">
        <v>25</v>
      </c>
      <c r="D13" s="47" t="s">
        <v>56</v>
      </c>
      <c r="E13" s="48" t="s">
        <v>108</v>
      </c>
      <c r="F13" s="223"/>
      <c r="G13" s="226"/>
    </row>
    <row r="14" spans="2:12" ht="24.75" customHeight="1">
      <c r="B14" s="227" t="s">
        <v>107</v>
      </c>
      <c r="C14" s="228"/>
      <c r="D14" s="228"/>
      <c r="E14" s="228"/>
      <c r="F14" s="228"/>
      <c r="G14" s="229"/>
      <c r="H14" s="19"/>
      <c r="I14" s="19"/>
      <c r="J14" s="19"/>
      <c r="K14" s="19"/>
      <c r="L14" s="19"/>
    </row>
    <row r="15" spans="2:12" ht="16.5" customHeight="1">
      <c r="B15" s="40">
        <v>4</v>
      </c>
      <c r="C15" s="41" t="s">
        <v>25</v>
      </c>
      <c r="D15" s="42" t="s">
        <v>58</v>
      </c>
      <c r="E15" s="43">
        <v>24</v>
      </c>
      <c r="F15" s="221">
        <v>24</v>
      </c>
      <c r="G15" s="224">
        <v>3</v>
      </c>
      <c r="H15" s="19"/>
      <c r="I15" s="19"/>
      <c r="J15" s="19"/>
      <c r="K15" s="19"/>
      <c r="L15" s="19"/>
    </row>
    <row r="16" spans="2:12" ht="16.5" customHeight="1">
      <c r="B16" s="44">
        <v>9</v>
      </c>
      <c r="C16" s="41" t="s">
        <v>26</v>
      </c>
      <c r="D16" s="42" t="s">
        <v>100</v>
      </c>
      <c r="E16" s="43" t="s">
        <v>108</v>
      </c>
      <c r="F16" s="222"/>
      <c r="G16" s="225"/>
      <c r="H16" s="19"/>
      <c r="I16" s="19"/>
      <c r="J16" s="19"/>
      <c r="K16" s="19"/>
      <c r="L16" s="19"/>
    </row>
    <row r="17" spans="2:7" s="21" customFormat="1" ht="16.5" customHeight="1" thickBot="1">
      <c r="B17" s="45"/>
      <c r="C17" s="46"/>
      <c r="D17" s="47"/>
      <c r="E17" s="48"/>
      <c r="F17" s="223"/>
      <c r="G17" s="226"/>
    </row>
    <row r="18" spans="2:12" ht="24.75" customHeight="1">
      <c r="B18" s="227" t="s">
        <v>78</v>
      </c>
      <c r="C18" s="228"/>
      <c r="D18" s="228"/>
      <c r="E18" s="228"/>
      <c r="F18" s="228"/>
      <c r="G18" s="229"/>
      <c r="H18" s="19"/>
      <c r="I18" s="19"/>
      <c r="J18" s="19"/>
      <c r="K18" s="19"/>
      <c r="L18" s="19"/>
    </row>
    <row r="19" spans="2:12" ht="16.5" customHeight="1">
      <c r="B19" s="40">
        <v>39</v>
      </c>
      <c r="C19" s="41" t="s">
        <v>26</v>
      </c>
      <c r="D19" s="42" t="s">
        <v>99</v>
      </c>
      <c r="E19" s="43">
        <v>21</v>
      </c>
      <c r="F19" s="221">
        <v>21</v>
      </c>
      <c r="G19" s="224">
        <v>4</v>
      </c>
      <c r="H19" s="19"/>
      <c r="I19" s="19"/>
      <c r="J19" s="19"/>
      <c r="K19" s="19"/>
      <c r="L19" s="19"/>
    </row>
    <row r="20" spans="2:12" ht="16.5" customHeight="1">
      <c r="B20" s="44"/>
      <c r="C20" s="41"/>
      <c r="D20" s="42"/>
      <c r="E20" s="43"/>
      <c r="F20" s="222"/>
      <c r="G20" s="225"/>
      <c r="H20" s="19"/>
      <c r="I20" s="19"/>
      <c r="J20" s="19"/>
      <c r="K20" s="19"/>
      <c r="L20" s="19"/>
    </row>
    <row r="21" spans="2:7" s="21" customFormat="1" ht="16.5" customHeight="1" thickBot="1">
      <c r="B21" s="45"/>
      <c r="C21" s="46"/>
      <c r="D21" s="47"/>
      <c r="E21" s="48"/>
      <c r="F21" s="223"/>
      <c r="G21" s="226"/>
    </row>
    <row r="22" spans="7:12" ht="12.75">
      <c r="G22" s="49"/>
      <c r="H22" s="50"/>
      <c r="I22" s="51"/>
      <c r="J22" s="52"/>
      <c r="K22" s="52"/>
      <c r="L22" s="49"/>
    </row>
    <row r="23" ht="12.75">
      <c r="I23" s="53"/>
    </row>
    <row r="25" ht="12.75">
      <c r="D25" s="122" t="s">
        <v>101</v>
      </c>
    </row>
    <row r="26" spans="2:49" s="6" customFormat="1" ht="12.75">
      <c r="B26" s="22"/>
      <c r="C26"/>
      <c r="D26" s="123" t="s">
        <v>102</v>
      </c>
      <c r="E26" s="118"/>
      <c r="F26" s="119"/>
      <c r="G26"/>
      <c r="H26"/>
      <c r="I26" s="34"/>
      <c r="J26" s="35"/>
      <c r="K26" s="35"/>
      <c r="L26"/>
      <c r="N26" s="13"/>
      <c r="S26" s="14"/>
      <c r="T26" s="14"/>
      <c r="U26" s="14"/>
      <c r="V26" s="14"/>
      <c r="W26" s="14"/>
      <c r="X26" s="14"/>
      <c r="Y26" s="14"/>
      <c r="AE26" s="14"/>
      <c r="AF26" s="14"/>
      <c r="AG26" s="14"/>
      <c r="AH26" s="14"/>
      <c r="AI26" s="14"/>
      <c r="AJ26" s="14"/>
      <c r="AK26" s="14"/>
      <c r="AP26" s="23"/>
      <c r="AQ26" s="14"/>
      <c r="AR26" s="14"/>
      <c r="AS26" s="14"/>
      <c r="AT26" s="14"/>
      <c r="AU26" s="14"/>
      <c r="AV26" s="14"/>
      <c r="AW26" s="14"/>
    </row>
    <row r="27" spans="2:49" s="6" customFormat="1" ht="12.75">
      <c r="B27"/>
      <c r="C27"/>
      <c r="D27" s="124"/>
      <c r="F27" s="24"/>
      <c r="G27"/>
      <c r="H27"/>
      <c r="I27" s="34"/>
      <c r="J27" s="35"/>
      <c r="K27" s="35"/>
      <c r="L27"/>
      <c r="N27" s="13"/>
      <c r="S27" s="14"/>
      <c r="T27" s="14"/>
      <c r="U27" s="14"/>
      <c r="V27" s="14"/>
      <c r="W27" s="14"/>
      <c r="X27" s="14"/>
      <c r="Y27" s="14"/>
      <c r="AE27" s="14"/>
      <c r="AF27" s="14"/>
      <c r="AG27" s="14"/>
      <c r="AH27" s="14"/>
      <c r="AI27" s="14"/>
      <c r="AJ27" s="14"/>
      <c r="AK27" s="14"/>
      <c r="AP27" s="24"/>
      <c r="AQ27" s="14"/>
      <c r="AR27" s="14"/>
      <c r="AS27" s="14"/>
      <c r="AT27" s="14"/>
      <c r="AU27" s="14"/>
      <c r="AV27" s="14"/>
      <c r="AW27" s="14"/>
    </row>
    <row r="28" spans="2:49" s="6" customFormat="1" ht="12.75">
      <c r="B28"/>
      <c r="C28"/>
      <c r="D28" s="124"/>
      <c r="F28" s="24"/>
      <c r="G28"/>
      <c r="H28"/>
      <c r="I28" s="34"/>
      <c r="J28" s="35"/>
      <c r="K28" s="35"/>
      <c r="L28"/>
      <c r="N28" s="13"/>
      <c r="S28" s="14"/>
      <c r="T28" s="14"/>
      <c r="U28" s="14"/>
      <c r="V28" s="14"/>
      <c r="W28" s="14"/>
      <c r="X28" s="14"/>
      <c r="Y28" s="14"/>
      <c r="AE28" s="14"/>
      <c r="AF28" s="14"/>
      <c r="AG28" s="14"/>
      <c r="AH28" s="14"/>
      <c r="AI28" s="14"/>
      <c r="AJ28" s="14"/>
      <c r="AK28" s="14"/>
      <c r="AP28" s="24"/>
      <c r="AQ28" s="14"/>
      <c r="AR28" s="14"/>
      <c r="AS28" s="14"/>
      <c r="AT28" s="14"/>
      <c r="AU28" s="14"/>
      <c r="AV28" s="14"/>
      <c r="AW28" s="14"/>
    </row>
    <row r="29" spans="2:49" s="6" customFormat="1" ht="12.75">
      <c r="B29"/>
      <c r="C29"/>
      <c r="D29" s="124"/>
      <c r="F29" s="23"/>
      <c r="G29"/>
      <c r="H29"/>
      <c r="I29" s="34"/>
      <c r="J29" s="35"/>
      <c r="K29" s="35"/>
      <c r="L29"/>
      <c r="N29" s="13"/>
      <c r="S29" s="14"/>
      <c r="T29" s="14"/>
      <c r="U29" s="14"/>
      <c r="V29" s="14"/>
      <c r="W29" s="14"/>
      <c r="X29" s="14"/>
      <c r="Y29" s="14"/>
      <c r="AE29" s="14"/>
      <c r="AF29" s="14"/>
      <c r="AG29" s="14"/>
      <c r="AH29" s="14"/>
      <c r="AI29" s="14"/>
      <c r="AJ29" s="14"/>
      <c r="AK29" s="14"/>
      <c r="AP29" s="23"/>
      <c r="AQ29" s="14"/>
      <c r="AR29" s="14"/>
      <c r="AS29" s="14"/>
      <c r="AT29" s="14"/>
      <c r="AU29" s="14"/>
      <c r="AV29" s="14"/>
      <c r="AW29" s="14"/>
    </row>
    <row r="30" ht="12.75">
      <c r="D30" s="115" t="s">
        <v>103</v>
      </c>
    </row>
    <row r="31" spans="4:6" ht="12.75">
      <c r="D31" s="115" t="s">
        <v>104</v>
      </c>
      <c r="E31" s="120"/>
      <c r="F31" s="121"/>
    </row>
    <row r="32" ht="12.75">
      <c r="D32" s="117"/>
    </row>
  </sheetData>
  <mergeCells count="13">
    <mergeCell ref="B10:G10"/>
    <mergeCell ref="B1:G1"/>
    <mergeCell ref="F11:F13"/>
    <mergeCell ref="G11:G13"/>
    <mergeCell ref="B6:G6"/>
    <mergeCell ref="F7:F9"/>
    <mergeCell ref="G7:G9"/>
    <mergeCell ref="F19:F21"/>
    <mergeCell ref="G19:G21"/>
    <mergeCell ref="B14:G14"/>
    <mergeCell ref="F15:F17"/>
    <mergeCell ref="G15:G17"/>
    <mergeCell ref="B18:G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Danila</cp:lastModifiedBy>
  <cp:lastPrinted>2009-09-12T16:27:31Z</cp:lastPrinted>
  <dcterms:created xsi:type="dcterms:W3CDTF">2006-12-14T08:20:40Z</dcterms:created>
  <dcterms:modified xsi:type="dcterms:W3CDTF">2009-09-14T11:41:46Z</dcterms:modified>
  <cp:category/>
  <cp:version/>
  <cp:contentType/>
  <cp:contentStatus/>
</cp:coreProperties>
</file>