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715" windowHeight="8700"/>
  </bookViews>
  <sheets>
    <sheet name="Лист1" sheetId="1" r:id="rId1"/>
  </sheets>
  <definedNames>
    <definedName name="_xlnm._FilterDatabase" localSheetId="0" hidden="1">Лист1!$A$8:$L$26</definedName>
  </definedNames>
  <calcPr calcId="125725"/>
</workbook>
</file>

<file path=xl/calcChain.xml><?xml version="1.0" encoding="utf-8"?>
<calcChain xmlns="http://schemas.openxmlformats.org/spreadsheetml/2006/main">
  <c r="J16" i="1"/>
  <c r="J15"/>
  <c r="J17"/>
  <c r="J18"/>
  <c r="J25"/>
  <c r="K25"/>
  <c r="J19"/>
  <c r="J24"/>
  <c r="J22"/>
  <c r="J9"/>
  <c r="J10"/>
  <c r="J12"/>
  <c r="J11"/>
  <c r="J14"/>
  <c r="L15"/>
  <c r="J20"/>
  <c r="L20"/>
  <c r="J23"/>
  <c r="J21"/>
  <c r="J13"/>
  <c r="K13"/>
  <c r="K24"/>
  <c r="L21"/>
  <c r="L11"/>
  <c r="L18"/>
  <c r="K12"/>
  <c r="L16"/>
  <c r="L24"/>
  <c r="L22"/>
  <c r="L23"/>
  <c r="L17"/>
  <c r="K15"/>
  <c r="K20"/>
  <c r="L19"/>
  <c r="K22"/>
  <c r="K16"/>
  <c r="K21"/>
  <c r="K19"/>
  <c r="K17"/>
  <c r="K23"/>
  <c r="K18"/>
  <c r="L12"/>
  <c r="L14"/>
  <c r="K11"/>
  <c r="L13"/>
  <c r="K14"/>
  <c r="L10"/>
  <c r="L25"/>
  <c r="K10"/>
</calcChain>
</file>

<file path=xl/sharedStrings.xml><?xml version="1.0" encoding="utf-8"?>
<sst xmlns="http://schemas.openxmlformats.org/spreadsheetml/2006/main" count="91" uniqueCount="68">
  <si>
    <t>Ст. №</t>
  </si>
  <si>
    <t>Автомобиль</t>
  </si>
  <si>
    <t>Поз. в классе</t>
  </si>
  <si>
    <t>Время СУ</t>
  </si>
  <si>
    <t>Пенали-зация</t>
  </si>
  <si>
    <t>Всего</t>
  </si>
  <si>
    <t>отставание</t>
  </si>
  <si>
    <t>от лидера</t>
  </si>
  <si>
    <t>***</t>
  </si>
  <si>
    <t>Стартовало:</t>
  </si>
  <si>
    <t>Финишировало:</t>
  </si>
  <si>
    <t>НЕ ОФИЦИАЛЬНО                       ПРЕДВАРИТЕЛЬНО</t>
  </si>
  <si>
    <t>Город, Страна</t>
  </si>
  <si>
    <t>1 Водитель 
2 Водитель</t>
  </si>
  <si>
    <t>Класс</t>
  </si>
  <si>
    <t>Вильнюс, Литва
Паневежис, Литва</t>
  </si>
  <si>
    <t>Б-12</t>
  </si>
  <si>
    <t xml:space="preserve">ШИМАКОВСКИЙ Анатолий
ОКОЛОВИЧ Анатолий </t>
  </si>
  <si>
    <t>Минск, Беларусь
Минск, Беларусь</t>
  </si>
  <si>
    <t>Пренай, Литва
Минск, Беларусь</t>
  </si>
  <si>
    <t>ВЯЗОВИЧ Сергей
СПЛОШНОЙ Юрий</t>
  </si>
  <si>
    <t>Subaru Impreza</t>
  </si>
  <si>
    <t>ГРИЩЕНКОВ Юрий
РЕВЯКО Денис</t>
  </si>
  <si>
    <t>ПУПЮС Вилмантас
РАЧАС Гедиминас</t>
  </si>
  <si>
    <t>Вильнюс, Дитва
Кельме, Литва</t>
  </si>
  <si>
    <t>Renault Clio</t>
  </si>
  <si>
    <t>Б-11</t>
  </si>
  <si>
    <t>СЕМЕНЧУК Юрий
МЕЛЬНИЧЕНКО Михаил</t>
  </si>
  <si>
    <t>Гомель, Беларусь
Гомель, Беларусь</t>
  </si>
  <si>
    <t>Б-10</t>
  </si>
  <si>
    <t>ГРИНКЕВИЧ Андрей
ЮДЕНКО Артем</t>
  </si>
  <si>
    <t>Honda Civic</t>
  </si>
  <si>
    <t>Citroen Saxo</t>
  </si>
  <si>
    <t>Ралли "БРАСЛАВ"</t>
  </si>
  <si>
    <t>5 этап открытого чемпионата Республики Беларусь 2013 года по ралли</t>
  </si>
  <si>
    <t>25-26.10.2013, г.Браслав</t>
  </si>
  <si>
    <t>:</t>
  </si>
  <si>
    <t>26 октября 2013 г.</t>
  </si>
  <si>
    <t>ВАЙДОТАС Жала
АЛЕКНА Дайнюс</t>
  </si>
  <si>
    <t>Subaru Impreza WRX STI Spec-C</t>
  </si>
  <si>
    <t>ШВЯДАС Витаутас
ЮРШИС Жильвинас</t>
  </si>
  <si>
    <t>Каунас, Литва
Каунас, Литва</t>
  </si>
  <si>
    <t>Mitsubishi Lancer EVO 10</t>
  </si>
  <si>
    <t>Subaru Impreza STI</t>
  </si>
  <si>
    <t>БЕСЯВИЧУС Дарюс
ЦЫРФА Татьяна</t>
  </si>
  <si>
    <t>Mitsubishi Lancer</t>
  </si>
  <si>
    <t>Subaru Impreza WRX Sti</t>
  </si>
  <si>
    <t>ПИПИРАС Йонас
БАБАХИНАС Рамунас</t>
  </si>
  <si>
    <t>БАУБИНАС Ричардас
ЧИЧИНСКАС Альгирдас</t>
  </si>
  <si>
    <t>Вильнюс, Литва
Рокишкис, Литва</t>
  </si>
  <si>
    <t>Honda Civic Type-R</t>
  </si>
  <si>
    <t>Ford Fiesta</t>
  </si>
  <si>
    <t>КРУПЕНЬКО Виталий
ВАШКЕВИЧ Павел</t>
  </si>
  <si>
    <t>Гомель, Беларусь
Минск, Беларусь</t>
  </si>
  <si>
    <t>Renault Megane</t>
  </si>
  <si>
    <t>СЕВАСТЬЯНОВ Александр
ИВАНОВ Антон</t>
  </si>
  <si>
    <t>Химки, Россия
Мытищи, Россия</t>
  </si>
  <si>
    <t>ВАШКЕВИЧ Алексей
ФИЛОНЕНКО Алексей</t>
  </si>
  <si>
    <t>Opel Kadett</t>
  </si>
  <si>
    <t>РУССКИХ Иван
МУРЫЛЕВ Виталий</t>
  </si>
  <si>
    <t>ВАЗ 2108</t>
  </si>
  <si>
    <t>КРЕКТУН Алексей
МАРМАШОВА Инесса</t>
  </si>
  <si>
    <t>Skoda Filicia</t>
  </si>
  <si>
    <t>МИЦКЕВИЧ Александр
МИЛОВ Михаил</t>
  </si>
  <si>
    <t>Минск, Беларусь
С.-Петербург, Россия</t>
  </si>
  <si>
    <t>Citroen C2</t>
  </si>
  <si>
    <t>МЕСТО</t>
  </si>
  <si>
    <t>ПРЕДВАРИТЕЛЬНАЯ  ОБЩАЯ  КЛАССИФИКАЦИЯ</t>
  </si>
</sst>
</file>

<file path=xl/styles.xml><?xml version="1.0" encoding="utf-8"?>
<styleSheet xmlns="http://schemas.openxmlformats.org/spreadsheetml/2006/main">
  <numFmts count="3">
    <numFmt numFmtId="165" formatCode="h:mm;@"/>
    <numFmt numFmtId="166" formatCode="h:mm:ss.0"/>
    <numFmt numFmtId="167" formatCode="h:mm:ss;0"/>
  </numFmts>
  <fonts count="15">
    <font>
      <sz val="10"/>
      <name val="Franklin Gothic Book"/>
      <charset val="204"/>
    </font>
    <font>
      <sz val="8"/>
      <name val="Franklin Gothic Book"/>
      <family val="2"/>
      <charset val="204"/>
    </font>
    <font>
      <sz val="12"/>
      <name val="Franklin Gothic Book"/>
      <family val="2"/>
      <charset val="204"/>
    </font>
    <font>
      <sz val="10"/>
      <name val="Microsoft Sans Serif"/>
      <family val="2"/>
      <charset val="204"/>
    </font>
    <font>
      <sz val="12"/>
      <name val="Microsoft Sans Serif"/>
      <family val="2"/>
      <charset val="204"/>
    </font>
    <font>
      <sz val="8"/>
      <name val="Microsoft Sans Serif"/>
      <family val="2"/>
      <charset val="204"/>
    </font>
    <font>
      <sz val="10"/>
      <color indexed="8"/>
      <name val="Microsoft Sans Serif"/>
      <family val="2"/>
      <charset val="204"/>
    </font>
    <font>
      <sz val="9"/>
      <name val="Microsoft Sans Serif"/>
      <family val="2"/>
      <charset val="204"/>
    </font>
    <font>
      <b/>
      <sz val="10"/>
      <name val="Microsoft Sans Serif"/>
      <family val="2"/>
      <charset val="204"/>
    </font>
    <font>
      <b/>
      <i/>
      <sz val="8"/>
      <name val="Microsoft Sans Serif"/>
      <family val="2"/>
      <charset val="204"/>
    </font>
    <font>
      <b/>
      <sz val="8"/>
      <name val="Microsoft Sans Serif"/>
      <family val="2"/>
      <charset val="204"/>
    </font>
    <font>
      <sz val="14"/>
      <name val="Palatino Linotype"/>
      <family val="1"/>
      <charset val="204"/>
    </font>
    <font>
      <sz val="10"/>
      <name val="Palatino Linotype"/>
      <family val="1"/>
      <charset val="204"/>
    </font>
    <font>
      <sz val="9"/>
      <color indexed="8"/>
      <name val="Microsoft Sans Serif"/>
      <family val="2"/>
      <charset val="204"/>
    </font>
    <font>
      <i/>
      <sz val="9"/>
      <name val="Microsoft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top"/>
    </xf>
    <xf numFmtId="167" fontId="3" fillId="0" borderId="3" xfId="0" applyNumberFormat="1" applyFont="1" applyBorder="1" applyAlignment="1">
      <alignment horizontal="center" vertical="top" wrapText="1"/>
    </xf>
    <xf numFmtId="167" fontId="3" fillId="0" borderId="4" xfId="0" applyNumberFormat="1" applyFont="1" applyBorder="1" applyAlignment="1">
      <alignment horizontal="center" vertical="top" wrapText="1"/>
    </xf>
    <xf numFmtId="1" fontId="6" fillId="2" borderId="5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1" fontId="3" fillId="0" borderId="0" xfId="0" applyNumberFormat="1" applyFont="1" applyAlignment="1">
      <alignment horizontal="left"/>
    </xf>
    <xf numFmtId="166" fontId="7" fillId="0" borderId="5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7" fillId="0" borderId="6" xfId="0" applyNumberFormat="1" applyFont="1" applyBorder="1" applyAlignment="1">
      <alignment horizontal="center" vertical="top" wrapText="1"/>
    </xf>
    <xf numFmtId="166" fontId="7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6" fontId="3" fillId="0" borderId="7" xfId="0" applyNumberFormat="1" applyFont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8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166" fontId="7" fillId="0" borderId="3" xfId="0" applyNumberFormat="1" applyFont="1" applyBorder="1" applyAlignment="1">
      <alignment horizontal="center" vertical="top" wrapText="1"/>
    </xf>
    <xf numFmtId="45" fontId="7" fillId="0" borderId="3" xfId="0" applyNumberFormat="1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45" fontId="7" fillId="0" borderId="5" xfId="0" applyNumberFormat="1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5" fontId="7" fillId="0" borderId="1" xfId="0" applyNumberFormat="1" applyFont="1" applyBorder="1" applyAlignment="1">
      <alignment horizontal="center" vertical="top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textRotation="90" wrapText="1"/>
    </xf>
    <xf numFmtId="1" fontId="10" fillId="0" borderId="2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 indent="1"/>
    </xf>
    <xf numFmtId="0" fontId="3" fillId="0" borderId="8" xfId="0" applyFont="1" applyFill="1" applyBorder="1" applyAlignment="1">
      <alignment horizontal="right" vertical="center" inden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847725</xdr:colOff>
      <xdr:row>2</xdr:row>
      <xdr:rowOff>161925</xdr:rowOff>
    </xdr:to>
    <xdr:pic>
      <xdr:nvPicPr>
        <xdr:cNvPr id="1061" name="Рисунок 2" descr="Ралли Браслав 2013_лого_бел_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43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>
      <selection activeCell="E6" sqref="E6:F6"/>
    </sheetView>
  </sheetViews>
  <sheetFormatPr defaultRowHeight="13.5"/>
  <cols>
    <col min="1" max="1" width="4.875" style="10" customWidth="1"/>
    <col min="2" max="2" width="5.25" style="11" customWidth="1"/>
    <col min="3" max="3" width="21.25" style="12" customWidth="1"/>
    <col min="4" max="4" width="16.5" style="13" customWidth="1"/>
    <col min="5" max="5" width="9.75" style="13" customWidth="1"/>
    <col min="6" max="6" width="6.625" style="11" customWidth="1"/>
    <col min="7" max="7" width="5.75" style="13" customWidth="1"/>
    <col min="8" max="8" width="9.25" style="13" customWidth="1"/>
    <col min="9" max="9" width="6.75" style="13" customWidth="1"/>
    <col min="10" max="12" width="8.875" style="13" customWidth="1"/>
  </cols>
  <sheetData>
    <row r="1" spans="1:12" ht="21">
      <c r="B1" s="36"/>
      <c r="C1" s="36"/>
      <c r="D1" s="36"/>
      <c r="E1" s="32"/>
      <c r="F1" s="49"/>
      <c r="G1" s="32"/>
      <c r="H1" s="32"/>
      <c r="I1" s="32"/>
      <c r="J1" s="32"/>
      <c r="L1" s="33" t="s">
        <v>33</v>
      </c>
    </row>
    <row r="2" spans="1:12" ht="21">
      <c r="B2" s="36"/>
      <c r="C2" s="36"/>
      <c r="D2" s="36"/>
      <c r="F2" s="50"/>
      <c r="G2" s="48"/>
      <c r="H2" s="48"/>
      <c r="I2" s="48"/>
      <c r="J2" s="48"/>
      <c r="L2" s="33" t="s">
        <v>34</v>
      </c>
    </row>
    <row r="3" spans="1:12" ht="21.75" thickBot="1">
      <c r="B3" s="37"/>
      <c r="C3" s="37"/>
      <c r="D3" s="37"/>
      <c r="E3" s="34"/>
      <c r="F3" s="51"/>
      <c r="G3" s="34"/>
      <c r="H3" s="34"/>
      <c r="I3" s="34"/>
      <c r="J3" s="34"/>
      <c r="L3" s="35" t="s">
        <v>35</v>
      </c>
    </row>
    <row r="4" spans="1:12" s="25" customFormat="1" ht="17.25" customHeight="1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2" s="26" customFormat="1" ht="25.5" customHeight="1">
      <c r="A5" s="70" t="s">
        <v>37</v>
      </c>
      <c r="B5" s="71"/>
      <c r="C5" s="72"/>
      <c r="D5" s="78" t="s">
        <v>11</v>
      </c>
      <c r="E5" s="67" t="s">
        <v>67</v>
      </c>
      <c r="F5" s="68"/>
      <c r="G5" s="68"/>
      <c r="H5" s="68"/>
      <c r="I5" s="68"/>
      <c r="J5" s="68"/>
      <c r="K5" s="69"/>
      <c r="L5" s="65">
        <v>0.74791666666666667</v>
      </c>
    </row>
    <row r="6" spans="1:12" s="26" customFormat="1" ht="14.25" customHeight="1" thickBot="1">
      <c r="A6" s="73"/>
      <c r="B6" s="74"/>
      <c r="C6" s="75"/>
      <c r="D6" s="79"/>
      <c r="E6" s="76" t="s">
        <v>9</v>
      </c>
      <c r="F6" s="77"/>
      <c r="G6" s="27">
        <v>17</v>
      </c>
      <c r="H6" s="77" t="s">
        <v>10</v>
      </c>
      <c r="I6" s="77"/>
      <c r="J6" s="77"/>
      <c r="K6" s="28">
        <v>17</v>
      </c>
      <c r="L6" s="66"/>
    </row>
    <row r="7" spans="1:12" s="1" customFormat="1" ht="17.25" customHeight="1">
      <c r="A7" s="60" t="s">
        <v>66</v>
      </c>
      <c r="B7" s="58" t="s">
        <v>0</v>
      </c>
      <c r="C7" s="63" t="s">
        <v>13</v>
      </c>
      <c r="D7" s="63" t="s">
        <v>12</v>
      </c>
      <c r="E7" s="63" t="s">
        <v>1</v>
      </c>
      <c r="F7" s="58" t="s">
        <v>14</v>
      </c>
      <c r="G7" s="58" t="s">
        <v>2</v>
      </c>
      <c r="H7" s="58" t="s">
        <v>3</v>
      </c>
      <c r="I7" s="58" t="s">
        <v>4</v>
      </c>
      <c r="J7" s="58" t="s">
        <v>5</v>
      </c>
      <c r="K7" s="58" t="s">
        <v>6</v>
      </c>
      <c r="L7" s="59"/>
    </row>
    <row r="8" spans="1:12" s="1" customFormat="1" ht="14.25" thickBot="1">
      <c r="A8" s="61"/>
      <c r="B8" s="62"/>
      <c r="C8" s="64"/>
      <c r="D8" s="64"/>
      <c r="E8" s="64"/>
      <c r="F8" s="62"/>
      <c r="G8" s="62"/>
      <c r="H8" s="62"/>
      <c r="I8" s="62"/>
      <c r="J8" s="62"/>
      <c r="K8" s="3" t="s">
        <v>7</v>
      </c>
      <c r="L8" s="4" t="s">
        <v>36</v>
      </c>
    </row>
    <row r="9" spans="1:12" s="2" customFormat="1" ht="29.25" customHeight="1">
      <c r="A9" s="29">
        <v>1</v>
      </c>
      <c r="B9" s="5">
        <v>2</v>
      </c>
      <c r="C9" s="38" t="s">
        <v>40</v>
      </c>
      <c r="D9" s="38" t="s">
        <v>41</v>
      </c>
      <c r="E9" s="38" t="s">
        <v>42</v>
      </c>
      <c r="F9" s="52" t="s">
        <v>16</v>
      </c>
      <c r="G9" s="39">
        <v>1</v>
      </c>
      <c r="H9" s="40">
        <v>2.4697916666666597E-2</v>
      </c>
      <c r="I9" s="41"/>
      <c r="J9" s="24">
        <f t="shared" ref="J9:J25" si="0">H9+I9</f>
        <v>2.4697916666666597E-2</v>
      </c>
      <c r="K9" s="6" t="s">
        <v>8</v>
      </c>
      <c r="L9" s="7" t="s">
        <v>8</v>
      </c>
    </row>
    <row r="10" spans="1:12" s="2" customFormat="1" ht="29.25" customHeight="1">
      <c r="A10" s="30">
        <v>2</v>
      </c>
      <c r="B10" s="8">
        <v>3</v>
      </c>
      <c r="C10" s="42" t="s">
        <v>17</v>
      </c>
      <c r="D10" s="42" t="s">
        <v>18</v>
      </c>
      <c r="E10" s="42" t="s">
        <v>43</v>
      </c>
      <c r="F10" s="53" t="s">
        <v>16</v>
      </c>
      <c r="G10" s="43">
        <v>2</v>
      </c>
      <c r="H10" s="15">
        <v>2.4906250000000407E-2</v>
      </c>
      <c r="I10" s="44"/>
      <c r="J10" s="17">
        <f t="shared" si="0"/>
        <v>2.4906250000000407E-2</v>
      </c>
      <c r="K10" s="15">
        <f t="shared" ref="K10:K17" si="1">SUM(J10 - J$9)</f>
        <v>2.0833333333380999E-4</v>
      </c>
      <c r="L10" s="19">
        <f t="shared" ref="L10:L17" si="2">SUM(J10 - J9)</f>
        <v>2.0833333333380999E-4</v>
      </c>
    </row>
    <row r="11" spans="1:12" s="2" customFormat="1" ht="29.25" customHeight="1">
      <c r="A11" s="30">
        <v>3</v>
      </c>
      <c r="B11" s="8">
        <v>5</v>
      </c>
      <c r="C11" s="42" t="s">
        <v>20</v>
      </c>
      <c r="D11" s="42" t="s">
        <v>18</v>
      </c>
      <c r="E11" s="42" t="s">
        <v>46</v>
      </c>
      <c r="F11" s="53" t="s">
        <v>16</v>
      </c>
      <c r="G11" s="43">
        <v>3</v>
      </c>
      <c r="H11" s="15">
        <v>2.5709490740740693E-2</v>
      </c>
      <c r="I11" s="44"/>
      <c r="J11" s="17">
        <f t="shared" si="0"/>
        <v>2.5709490740740693E-2</v>
      </c>
      <c r="K11" s="15">
        <f t="shared" si="1"/>
        <v>1.0115740740740953E-3</v>
      </c>
      <c r="L11" s="19">
        <f t="shared" si="2"/>
        <v>8.0324074074028529E-4</v>
      </c>
    </row>
    <row r="12" spans="1:12" s="2" customFormat="1" ht="29.25" customHeight="1">
      <c r="A12" s="30">
        <v>4</v>
      </c>
      <c r="B12" s="8">
        <v>4</v>
      </c>
      <c r="C12" s="42" t="s">
        <v>44</v>
      </c>
      <c r="D12" s="42" t="s">
        <v>19</v>
      </c>
      <c r="E12" s="42" t="s">
        <v>45</v>
      </c>
      <c r="F12" s="53" t="s">
        <v>16</v>
      </c>
      <c r="G12" s="43">
        <v>4</v>
      </c>
      <c r="H12" s="15">
        <v>2.5754629629630155E-2</v>
      </c>
      <c r="I12" s="44"/>
      <c r="J12" s="17">
        <f t="shared" si="0"/>
        <v>2.5754629629630155E-2</v>
      </c>
      <c r="K12" s="15">
        <f t="shared" si="1"/>
        <v>1.0567129629635574E-3</v>
      </c>
      <c r="L12" s="19">
        <f t="shared" si="2"/>
        <v>4.5138888889462159E-5</v>
      </c>
    </row>
    <row r="13" spans="1:12" s="2" customFormat="1" ht="29.25" customHeight="1">
      <c r="A13" s="30">
        <v>5</v>
      </c>
      <c r="B13" s="8">
        <v>6</v>
      </c>
      <c r="C13" s="42" t="s">
        <v>22</v>
      </c>
      <c r="D13" s="42" t="s">
        <v>18</v>
      </c>
      <c r="E13" s="42" t="s">
        <v>21</v>
      </c>
      <c r="F13" s="53" t="s">
        <v>16</v>
      </c>
      <c r="G13" s="43">
        <v>5</v>
      </c>
      <c r="H13" s="15">
        <v>2.5841435185185613E-2</v>
      </c>
      <c r="I13" s="44"/>
      <c r="J13" s="17">
        <f t="shared" si="0"/>
        <v>2.5841435185185613E-2</v>
      </c>
      <c r="K13" s="15">
        <f t="shared" si="1"/>
        <v>1.1435185185190155E-3</v>
      </c>
      <c r="L13" s="19">
        <f t="shared" si="2"/>
        <v>8.6805555555458103E-5</v>
      </c>
    </row>
    <row r="14" spans="1:12" s="2" customFormat="1" ht="29.25" customHeight="1">
      <c r="A14" s="30">
        <v>6</v>
      </c>
      <c r="B14" s="8">
        <v>1</v>
      </c>
      <c r="C14" s="42" t="s">
        <v>38</v>
      </c>
      <c r="D14" s="42" t="s">
        <v>15</v>
      </c>
      <c r="E14" s="42" t="s">
        <v>39</v>
      </c>
      <c r="F14" s="53" t="s">
        <v>16</v>
      </c>
      <c r="G14" s="43">
        <v>6</v>
      </c>
      <c r="H14" s="15">
        <v>2.6791666666667491E-2</v>
      </c>
      <c r="I14" s="44"/>
      <c r="J14" s="17">
        <f t="shared" si="0"/>
        <v>2.6791666666667491E-2</v>
      </c>
      <c r="K14" s="15">
        <f t="shared" si="1"/>
        <v>2.0937500000008935E-3</v>
      </c>
      <c r="L14" s="19">
        <f t="shared" si="2"/>
        <v>9.5023148148187797E-4</v>
      </c>
    </row>
    <row r="15" spans="1:12" s="2" customFormat="1" ht="29.25" customHeight="1">
      <c r="A15" s="30">
        <v>7</v>
      </c>
      <c r="B15" s="8">
        <v>8</v>
      </c>
      <c r="C15" s="42" t="s">
        <v>47</v>
      </c>
      <c r="D15" s="42" t="s">
        <v>41</v>
      </c>
      <c r="E15" s="42" t="s">
        <v>25</v>
      </c>
      <c r="F15" s="53" t="s">
        <v>26</v>
      </c>
      <c r="G15" s="43">
        <v>1</v>
      </c>
      <c r="H15" s="15">
        <v>2.8300925925926312E-2</v>
      </c>
      <c r="I15" s="44"/>
      <c r="J15" s="17">
        <f t="shared" si="0"/>
        <v>2.8300925925926312E-2</v>
      </c>
      <c r="K15" s="15">
        <f t="shared" si="1"/>
        <v>3.6030092592597152E-3</v>
      </c>
      <c r="L15" s="19">
        <f t="shared" si="2"/>
        <v>1.5092592592588217E-3</v>
      </c>
    </row>
    <row r="16" spans="1:12" s="2" customFormat="1" ht="29.25" customHeight="1">
      <c r="A16" s="30">
        <v>8</v>
      </c>
      <c r="B16" s="8">
        <v>9</v>
      </c>
      <c r="C16" s="42" t="s">
        <v>48</v>
      </c>
      <c r="D16" s="42" t="s">
        <v>49</v>
      </c>
      <c r="E16" s="42" t="s">
        <v>50</v>
      </c>
      <c r="F16" s="53" t="s">
        <v>26</v>
      </c>
      <c r="G16" s="43">
        <v>2</v>
      </c>
      <c r="H16" s="15">
        <v>2.8357638888888481E-2</v>
      </c>
      <c r="I16" s="44"/>
      <c r="J16" s="17">
        <f t="shared" si="0"/>
        <v>2.8357638888888481E-2</v>
      </c>
      <c r="K16" s="15">
        <f t="shared" si="1"/>
        <v>3.6597222222218839E-3</v>
      </c>
      <c r="L16" s="19">
        <f t="shared" si="2"/>
        <v>5.6712962962168767E-5</v>
      </c>
    </row>
    <row r="17" spans="1:12" s="2" customFormat="1" ht="29.25" customHeight="1">
      <c r="A17" s="30">
        <v>9</v>
      </c>
      <c r="B17" s="8">
        <v>10</v>
      </c>
      <c r="C17" s="42" t="s">
        <v>23</v>
      </c>
      <c r="D17" s="42" t="s">
        <v>24</v>
      </c>
      <c r="E17" s="42" t="s">
        <v>25</v>
      </c>
      <c r="F17" s="53" t="s">
        <v>26</v>
      </c>
      <c r="G17" s="43">
        <v>3</v>
      </c>
      <c r="H17" s="15">
        <v>2.8848379629629328E-2</v>
      </c>
      <c r="I17" s="44"/>
      <c r="J17" s="17">
        <f t="shared" si="0"/>
        <v>2.8848379629629328E-2</v>
      </c>
      <c r="K17" s="15">
        <f t="shared" si="1"/>
        <v>4.150462962962731E-3</v>
      </c>
      <c r="L17" s="19">
        <f t="shared" si="2"/>
        <v>4.9074074074084706E-4</v>
      </c>
    </row>
    <row r="18" spans="1:12" s="2" customFormat="1" ht="29.25" customHeight="1">
      <c r="A18" s="30">
        <v>10</v>
      </c>
      <c r="B18" s="8">
        <v>11</v>
      </c>
      <c r="C18" s="42" t="s">
        <v>27</v>
      </c>
      <c r="D18" s="42" t="s">
        <v>28</v>
      </c>
      <c r="E18" s="42" t="s">
        <v>51</v>
      </c>
      <c r="F18" s="53" t="s">
        <v>26</v>
      </c>
      <c r="G18" s="43">
        <v>4</v>
      </c>
      <c r="H18" s="15">
        <v>2.8857638888890369E-2</v>
      </c>
      <c r="I18" s="44"/>
      <c r="J18" s="17">
        <f t="shared" si="0"/>
        <v>2.8857638888890369E-2</v>
      </c>
      <c r="K18" s="15">
        <f t="shared" ref="K18:K24" si="3">SUM(J18 - J$9)</f>
        <v>4.1597222222237717E-3</v>
      </c>
      <c r="L18" s="19">
        <f t="shared" ref="L18:L24" si="4">SUM(J18 - J17)</f>
        <v>9.2592592610407642E-6</v>
      </c>
    </row>
    <row r="19" spans="1:12" s="2" customFormat="1" ht="29.25" customHeight="1">
      <c r="A19" s="30">
        <v>11</v>
      </c>
      <c r="B19" s="8">
        <v>15</v>
      </c>
      <c r="C19" s="42" t="s">
        <v>55</v>
      </c>
      <c r="D19" s="42" t="s">
        <v>56</v>
      </c>
      <c r="E19" s="42" t="s">
        <v>32</v>
      </c>
      <c r="F19" s="53" t="s">
        <v>29</v>
      </c>
      <c r="G19" s="43">
        <v>1</v>
      </c>
      <c r="H19" s="15">
        <v>3.0290509259258913E-2</v>
      </c>
      <c r="I19" s="44"/>
      <c r="J19" s="17">
        <f t="shared" si="0"/>
        <v>3.0290509259258913E-2</v>
      </c>
      <c r="K19" s="15">
        <f t="shared" si="3"/>
        <v>5.5925925925923159E-3</v>
      </c>
      <c r="L19" s="19">
        <f t="shared" si="4"/>
        <v>1.4328703703685441E-3</v>
      </c>
    </row>
    <row r="20" spans="1:12" s="2" customFormat="1" ht="29.25" customHeight="1">
      <c r="A20" s="30">
        <v>12</v>
      </c>
      <c r="B20" s="8">
        <v>17</v>
      </c>
      <c r="C20" s="42" t="s">
        <v>59</v>
      </c>
      <c r="D20" s="42" t="s">
        <v>18</v>
      </c>
      <c r="E20" s="42" t="s">
        <v>60</v>
      </c>
      <c r="F20" s="53" t="s">
        <v>29</v>
      </c>
      <c r="G20" s="43">
        <v>2</v>
      </c>
      <c r="H20" s="15">
        <v>3.1797453703703238E-2</v>
      </c>
      <c r="I20" s="44"/>
      <c r="J20" s="17">
        <f t="shared" si="0"/>
        <v>3.1797453703703238E-2</v>
      </c>
      <c r="K20" s="15">
        <f t="shared" si="3"/>
        <v>7.0995370370366406E-3</v>
      </c>
      <c r="L20" s="19">
        <f t="shared" si="4"/>
        <v>1.5069444444443247E-3</v>
      </c>
    </row>
    <row r="21" spans="1:12" s="2" customFormat="1" ht="29.25" customHeight="1">
      <c r="A21" s="30">
        <v>13</v>
      </c>
      <c r="B21" s="8">
        <v>20</v>
      </c>
      <c r="C21" s="42" t="s">
        <v>63</v>
      </c>
      <c r="D21" s="42" t="s">
        <v>64</v>
      </c>
      <c r="E21" s="42" t="s">
        <v>65</v>
      </c>
      <c r="F21" s="53" t="s">
        <v>29</v>
      </c>
      <c r="G21" s="43">
        <v>3</v>
      </c>
      <c r="H21" s="15">
        <v>3.2151620370370948E-2</v>
      </c>
      <c r="I21" s="44"/>
      <c r="J21" s="17">
        <f t="shared" si="0"/>
        <v>3.2151620370370948E-2</v>
      </c>
      <c r="K21" s="15">
        <f t="shared" si="3"/>
        <v>7.4537037037043508E-3</v>
      </c>
      <c r="L21" s="19">
        <f t="shared" si="4"/>
        <v>3.5416666666771013E-4</v>
      </c>
    </row>
    <row r="22" spans="1:12" s="2" customFormat="1" ht="29.25" customHeight="1">
      <c r="A22" s="30">
        <v>14</v>
      </c>
      <c r="B22" s="8">
        <v>14</v>
      </c>
      <c r="C22" s="42" t="s">
        <v>30</v>
      </c>
      <c r="D22" s="42" t="s">
        <v>18</v>
      </c>
      <c r="E22" s="42" t="s">
        <v>31</v>
      </c>
      <c r="F22" s="53" t="s">
        <v>29</v>
      </c>
      <c r="G22" s="43">
        <v>4</v>
      </c>
      <c r="H22" s="15">
        <v>3.2416666666667149E-2</v>
      </c>
      <c r="I22" s="44"/>
      <c r="J22" s="17">
        <f t="shared" si="0"/>
        <v>3.2416666666667149E-2</v>
      </c>
      <c r="K22" s="15">
        <f t="shared" si="3"/>
        <v>7.7187500000005516E-3</v>
      </c>
      <c r="L22" s="19">
        <f t="shared" si="4"/>
        <v>2.650462962962008E-4</v>
      </c>
    </row>
    <row r="23" spans="1:12" s="2" customFormat="1" ht="29.25" customHeight="1">
      <c r="A23" s="30">
        <v>15</v>
      </c>
      <c r="B23" s="8">
        <v>16</v>
      </c>
      <c r="C23" s="42" t="s">
        <v>57</v>
      </c>
      <c r="D23" s="42" t="s">
        <v>18</v>
      </c>
      <c r="E23" s="42" t="s">
        <v>58</v>
      </c>
      <c r="F23" s="53" t="s">
        <v>29</v>
      </c>
      <c r="G23" s="43">
        <v>5</v>
      </c>
      <c r="H23" s="15">
        <v>3.2755787037037021E-2</v>
      </c>
      <c r="I23" s="44"/>
      <c r="J23" s="17">
        <f t="shared" si="0"/>
        <v>3.2755787037037021E-2</v>
      </c>
      <c r="K23" s="15">
        <f t="shared" si="3"/>
        <v>8.0578703703704235E-3</v>
      </c>
      <c r="L23" s="19">
        <f t="shared" si="4"/>
        <v>3.3912037036987197E-4</v>
      </c>
    </row>
    <row r="24" spans="1:12" s="2" customFormat="1" ht="29.25" customHeight="1">
      <c r="A24" s="30">
        <v>16</v>
      </c>
      <c r="B24" s="8">
        <v>18</v>
      </c>
      <c r="C24" s="42" t="s">
        <v>61</v>
      </c>
      <c r="D24" s="42" t="s">
        <v>18</v>
      </c>
      <c r="E24" s="42" t="s">
        <v>62</v>
      </c>
      <c r="F24" s="53" t="s">
        <v>29</v>
      </c>
      <c r="G24" s="43">
        <v>6</v>
      </c>
      <c r="H24" s="15">
        <v>3.3424768518519388E-2</v>
      </c>
      <c r="I24" s="44"/>
      <c r="J24" s="17">
        <f t="shared" si="0"/>
        <v>3.3424768518519388E-2</v>
      </c>
      <c r="K24" s="15">
        <f t="shared" si="3"/>
        <v>8.7268518518527904E-3</v>
      </c>
      <c r="L24" s="19">
        <f t="shared" si="4"/>
        <v>6.6898148148236691E-4</v>
      </c>
    </row>
    <row r="25" spans="1:12" s="2" customFormat="1" ht="29.25" customHeight="1" thickBot="1">
      <c r="A25" s="31">
        <v>17</v>
      </c>
      <c r="B25" s="9">
        <v>12</v>
      </c>
      <c r="C25" s="45" t="s">
        <v>52</v>
      </c>
      <c r="D25" s="45" t="s">
        <v>53</v>
      </c>
      <c r="E25" s="45" t="s">
        <v>54</v>
      </c>
      <c r="F25" s="54" t="s">
        <v>26</v>
      </c>
      <c r="G25" s="46">
        <v>5</v>
      </c>
      <c r="H25" s="16">
        <v>3.6854166666667798E-2</v>
      </c>
      <c r="I25" s="47"/>
      <c r="J25" s="18">
        <f t="shared" si="0"/>
        <v>3.6854166666667798E-2</v>
      </c>
      <c r="K25" s="16">
        <f>SUM(J25 - J$9)</f>
        <v>1.2156250000001201E-2</v>
      </c>
      <c r="L25" s="20">
        <f>SUM(J25 - J24)</f>
        <v>3.4293981481484104E-3</v>
      </c>
    </row>
    <row r="26" spans="1:12" s="23" customFormat="1">
      <c r="A26" s="14"/>
      <c r="B26" s="21"/>
      <c r="C26" s="22"/>
      <c r="D26" s="21"/>
      <c r="F26" s="11"/>
      <c r="G26" s="21"/>
      <c r="H26" s="21"/>
      <c r="I26" s="21"/>
      <c r="J26" s="21"/>
      <c r="K26" s="21"/>
      <c r="L26" s="21"/>
    </row>
  </sheetData>
  <autoFilter ref="A8:L26"/>
  <mergeCells count="18">
    <mergeCell ref="A5:C6"/>
    <mergeCell ref="H7:H8"/>
    <mergeCell ref="C7:C8"/>
    <mergeCell ref="I7:I8"/>
    <mergeCell ref="J7:J8"/>
    <mergeCell ref="E6:F6"/>
    <mergeCell ref="D5:D6"/>
    <mergeCell ref="H6:J6"/>
    <mergeCell ref="A4:L4"/>
    <mergeCell ref="K7:L7"/>
    <mergeCell ref="A7:A8"/>
    <mergeCell ref="B7:B8"/>
    <mergeCell ref="F7:F8"/>
    <mergeCell ref="G7:G8"/>
    <mergeCell ref="D7:D8"/>
    <mergeCell ref="E7:E8"/>
    <mergeCell ref="L5:L6"/>
    <mergeCell ref="E5:K5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RePack by SPecialiST</cp:lastModifiedBy>
  <cp:lastPrinted>2013-10-26T15:01:16Z</cp:lastPrinted>
  <dcterms:created xsi:type="dcterms:W3CDTF">2007-05-27T09:02:27Z</dcterms:created>
  <dcterms:modified xsi:type="dcterms:W3CDTF">2013-10-26T15:16:34Z</dcterms:modified>
</cp:coreProperties>
</file>