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порядок старта" sheetId="1" r:id="rId1"/>
  </sheets>
  <definedNames/>
  <calcPr fullCalcOnLoad="1"/>
</workbook>
</file>

<file path=xl/sharedStrings.xml><?xml version="1.0" encoding="utf-8"?>
<sst xmlns="http://schemas.openxmlformats.org/spreadsheetml/2006/main" count="158" uniqueCount="87">
  <si>
    <t>Автомобиль</t>
  </si>
  <si>
    <t>Группа / Класс</t>
  </si>
  <si>
    <t>Всего Экипажей:</t>
  </si>
  <si>
    <t>Б-12</t>
  </si>
  <si>
    <t>Б-11</t>
  </si>
  <si>
    <t>Renault Clio</t>
  </si>
  <si>
    <t>Opel Astra</t>
  </si>
  <si>
    <t>Subaru Impreza</t>
  </si>
  <si>
    <t>VW Polo</t>
  </si>
  <si>
    <t>Subaru Impreza WRX STI</t>
  </si>
  <si>
    <t>Citroen C2</t>
  </si>
  <si>
    <t>ВЯЗОВИЧ Сергей 
СПЛОШНОЙ Юрий</t>
  </si>
  <si>
    <t>ГАЛИЕВ Юрий      
ЗМУШКО Юрий</t>
  </si>
  <si>
    <t>ПУПЮС Вилмантас 
РАЧАС Гедиминас</t>
  </si>
  <si>
    <t>СЕМЕНЧУК Юрий 
МЕЛЬНИЧЕНКО Михаил</t>
  </si>
  <si>
    <t>Renault Megane</t>
  </si>
  <si>
    <t>КРИШКЕВИЧ Иван 
АЛТУФЬЕВ Даниил</t>
  </si>
  <si>
    <t>ЦЫГАНКОВ Андрей 
БУРЫЙ Дмитрий</t>
  </si>
  <si>
    <t>ЯКИМАХО Дмитрий 
ЗАХАРОВА Ольга</t>
  </si>
  <si>
    <t>ШИМАКОВСКИЙ Анатолий
КРЕКТУН Алексей</t>
  </si>
  <si>
    <t>Ford Fiesta ST</t>
  </si>
  <si>
    <t>15-17.12.2011 г.Браслав</t>
  </si>
  <si>
    <t>ВАЗ 2108</t>
  </si>
  <si>
    <t>Калининград, РФ
Вильнюс, Литва</t>
  </si>
  <si>
    <t>Б-10</t>
  </si>
  <si>
    <t>ЮЩИК Сергей
ШИРНЮК Роман</t>
  </si>
  <si>
    <t>Citroen Saxo</t>
  </si>
  <si>
    <t>АБС</t>
  </si>
  <si>
    <t>ФИЛОНЕНКО Алексей
БОСАРЕВСКИЙ Александр</t>
  </si>
  <si>
    <t>Skoda Felicia</t>
  </si>
  <si>
    <t>ВАНАГАС Бенидиктас
КОЛОМЕЙЦЕВА Ирина</t>
  </si>
  <si>
    <t>Misubishi Lancer</t>
  </si>
  <si>
    <t>БАЙКОВА Елена
ФЕДОРОВ Антон</t>
  </si>
  <si>
    <t>НОЗДРАЧЕВ Владимир
КУЗЬМИЧ Алексей</t>
  </si>
  <si>
    <t>СИВИРЧУКОВ Алексей
ВАБИЩЕВИЧ Олег</t>
  </si>
  <si>
    <t>Mitsubushi Lancer EVO 8</t>
  </si>
  <si>
    <t>Opel Kadett</t>
  </si>
  <si>
    <t>САВИЦКАС Томас
ЛЕЛЮКАС Гинтаутас</t>
  </si>
  <si>
    <t>Кельме, Литва
Шауляй, Литва</t>
  </si>
  <si>
    <t>Honda Civic Type R</t>
  </si>
  <si>
    <t>Днепропетровск, Украина
Киев, Украина</t>
  </si>
  <si>
    <t>РАДЗИВИЛ Дмитрий
НОВИНСКИЙ Александр</t>
  </si>
  <si>
    <t>Город, страна</t>
  </si>
  <si>
    <t>Ford Fiesta</t>
  </si>
  <si>
    <t>ПУШКАРЬ Виталий
МИШИН Иван</t>
  </si>
  <si>
    <t>Mitsubishi Lancer EVO 9</t>
  </si>
  <si>
    <t>ВАШКЕВИЧ Алексей
ЮШКЕВИЧ Кирилл</t>
  </si>
  <si>
    <t>ТАНАНЕВИЧ Дмитрий
КОРСЯ Владимир</t>
  </si>
  <si>
    <t>КОВАЛЕНКО Константин
ЯКОВЛЕВ Алексей</t>
  </si>
  <si>
    <t>"РОЖДЕСТВЕНСКОЕ РАЛЛИ"</t>
  </si>
  <si>
    <t>III этап Кубка Дружбы 2011</t>
  </si>
  <si>
    <t>III этап серии "Braslav Rally Challenge 2011"</t>
  </si>
  <si>
    <t>ЛУКОМСКИЙ Борис
КОЛОМИЕЦ Дмитрий</t>
  </si>
  <si>
    <t>Минск, Беларусь
Минск, Беларусь</t>
  </si>
  <si>
    <t>Минск, Беларусь
С-Петербург, Россия</t>
  </si>
  <si>
    <t>Одесса, Украина
Одесса, Украина</t>
  </si>
  <si>
    <t>МИЛОВ Михаил
ЦЫРФА Татьяна</t>
  </si>
  <si>
    <t>Жуковский, Россия
Химки, Россия</t>
  </si>
  <si>
    <t>Вильнюс, Литва
Одесса, Украина</t>
  </si>
  <si>
    <t>ГОЛОБОРОДЬКО Андрей 
САУДАРГАС Гядеминас</t>
  </si>
  <si>
    <t>Борисов, Беларусь 
Вильнюс, Литва</t>
  </si>
  <si>
    <t>МИЦКЕВИЧ Александр 
ПОДСЕКИН Александр</t>
  </si>
  <si>
    <t>Минск, Беларусь
Фаниполь, Беларусь</t>
  </si>
  <si>
    <t>Гродно, Беларусь
Минск, Беларусь</t>
  </si>
  <si>
    <t>МЯЧИН Дмитрий
БУЗЮС Кястас</t>
  </si>
  <si>
    <t>С.-Петербург, Россия
Минск, Беларусь</t>
  </si>
  <si>
    <t>С.-Петербург, Россия
С.-Петербург, Россия</t>
  </si>
  <si>
    <t>ВАЗ 21120</t>
  </si>
  <si>
    <t>Кельме, Литва
Кельме, Литва</t>
  </si>
  <si>
    <t>Гомель, Беларусь
Гомель, Беларусь</t>
  </si>
  <si>
    <t>БИЧЕНКО Александр
БАШМАКОВ Алексей</t>
  </si>
  <si>
    <t>Мариуполь, Украина
С.-Петербург, Россия</t>
  </si>
  <si>
    <t>Москва, Россия
Люберцы, Россия</t>
  </si>
  <si>
    <t>Брест, Беларусь
Брест, Беларусь</t>
  </si>
  <si>
    <t>Ст. 
№</t>
  </si>
  <si>
    <t>ОФИЦИАЛЬНО</t>
  </si>
  <si>
    <t>1 Водитель
2 Водитель</t>
  </si>
  <si>
    <t>III этап 
серии BRC</t>
  </si>
  <si>
    <t>III этап 
ЧРБ</t>
  </si>
  <si>
    <t>III этап 
Кубка 
Дружбы</t>
  </si>
  <si>
    <t>III этап чемпионата Республики Беларусь 2011</t>
  </si>
  <si>
    <t>Абсолютный</t>
  </si>
  <si>
    <t>зачет III этапа BRC</t>
  </si>
  <si>
    <t>зачет III этапа Кубка Дружбы</t>
  </si>
  <si>
    <t>зачет III этапа ЧРБ</t>
  </si>
  <si>
    <t>Время 
старта</t>
  </si>
  <si>
    <t>Порядок старта на 2-ю секцию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</si>
</sst>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Lucida Sans Unicode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Lucida Sans Unicode"/>
      <family val="2"/>
    </font>
    <font>
      <sz val="10"/>
      <name val="Microsoft Sans Serif"/>
      <family val="2"/>
    </font>
    <font>
      <sz val="8"/>
      <name val="Microsoft Sans Serif"/>
      <family val="2"/>
    </font>
    <font>
      <sz val="10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4"/>
      <name val="Times New Roman"/>
      <family val="1"/>
    </font>
    <font>
      <b/>
      <sz val="14"/>
      <name val="Microsoft Sans Serif"/>
      <family val="2"/>
    </font>
    <font>
      <sz val="14"/>
      <name val="Palatino Linotype"/>
      <family val="1"/>
    </font>
    <font>
      <b/>
      <sz val="12"/>
      <color indexed="8"/>
      <name val="Microsoft Sans Serif"/>
      <family val="2"/>
    </font>
    <font>
      <sz val="10"/>
      <name val="Arial"/>
      <family val="2"/>
    </font>
    <font>
      <b/>
      <sz val="12"/>
      <name val="Microsoft Sans Serif"/>
      <family val="2"/>
    </font>
    <font>
      <sz val="12"/>
      <name val="Palatino Linotype"/>
      <family val="1"/>
    </font>
    <font>
      <sz val="18"/>
      <name val="Palatino Linotype"/>
      <family val="1"/>
    </font>
    <font>
      <b/>
      <sz val="10"/>
      <name val="Microsoft Sans Serif"/>
      <family val="2"/>
    </font>
    <font>
      <b/>
      <u val="single"/>
      <sz val="10"/>
      <name val="Microsoft Sans Serif"/>
      <family val="2"/>
    </font>
    <font>
      <b/>
      <u val="single"/>
      <sz val="10"/>
      <color indexed="8"/>
      <name val="Microsoft Sans Serif"/>
      <family val="2"/>
    </font>
    <font>
      <sz val="13"/>
      <color indexed="8"/>
      <name val="Lucida Sans Unicode"/>
      <family val="2"/>
    </font>
    <font>
      <b/>
      <u val="single"/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center" indent="1"/>
    </xf>
    <xf numFmtId="1" fontId="1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7" fillId="0" borderId="1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" fontId="12" fillId="33" borderId="12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" fontId="14" fillId="0" borderId="0" xfId="0" applyNumberFormat="1" applyFont="1" applyAlignment="1">
      <alignment horizontal="left" vertical="center" inden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" fontId="8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top" wrapText="1"/>
    </xf>
    <xf numFmtId="1" fontId="12" fillId="33" borderId="14" xfId="0" applyNumberFormat="1" applyFont="1" applyFill="1" applyBorder="1" applyAlignment="1">
      <alignment horizontal="center" vertical="top" wrapText="1"/>
    </xf>
    <xf numFmtId="1" fontId="12" fillId="33" borderId="15" xfId="0" applyNumberFormat="1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right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6" xfId="0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6" fillId="0" borderId="19" xfId="0" applyFont="1" applyBorder="1" applyAlignment="1">
      <alignment vertical="center"/>
    </xf>
    <xf numFmtId="0" fontId="7" fillId="33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/>
    </xf>
    <xf numFmtId="1" fontId="5" fillId="0" borderId="0" xfId="0" applyNumberFormat="1" applyFont="1" applyAlignment="1">
      <alignment horizontal="right" vertical="center" indent="1"/>
    </xf>
    <xf numFmtId="20" fontId="20" fillId="0" borderId="29" xfId="0" applyNumberFormat="1" applyFont="1" applyBorder="1" applyAlignment="1">
      <alignment horizontal="center" vertical="top" wrapText="1"/>
    </xf>
    <xf numFmtId="20" fontId="20" fillId="0" borderId="30" xfId="0" applyNumberFormat="1" applyFont="1" applyBorder="1" applyAlignment="1">
      <alignment horizontal="center" vertical="top" wrapText="1"/>
    </xf>
    <xf numFmtId="20" fontId="20" fillId="0" borderId="3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20" fontId="0" fillId="0" borderId="34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33" borderId="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2</xdr:col>
      <xdr:colOff>247650</xdr:colOff>
      <xdr:row>4</xdr:row>
      <xdr:rowOff>123825</xdr:rowOff>
    </xdr:to>
    <xdr:pic>
      <xdr:nvPicPr>
        <xdr:cNvPr id="1" name="Рисунок 1" descr="Рождественское ралли_кр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214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39</xdr:row>
      <xdr:rowOff>219075</xdr:rowOff>
    </xdr:from>
    <xdr:ext cx="1914525" cy="714375"/>
    <xdr:sp>
      <xdr:nvSpPr>
        <xdr:cNvPr id="2" name="TextBox 2"/>
        <xdr:cNvSpPr txBox="1">
          <a:spLocks noChangeArrowheads="1"/>
        </xdr:cNvSpPr>
      </xdr:nvSpPr>
      <xdr:spPr>
        <a:xfrm>
          <a:off x="514350" y="12325350"/>
          <a:ext cx="1914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П.Б.Баглай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15" zoomScaleNormal="115" zoomScalePageLayoutView="0" workbookViewId="0" topLeftCell="A1">
      <selection activeCell="E48" sqref="E48"/>
    </sheetView>
  </sheetViews>
  <sheetFormatPr defaultColWidth="9.00390625" defaultRowHeight="12.75"/>
  <cols>
    <col min="1" max="1" width="5.00390625" style="3" customWidth="1"/>
    <col min="2" max="2" width="23.375" style="4" bestFit="1" customWidth="1"/>
    <col min="3" max="3" width="21.625" style="34" customWidth="1"/>
    <col min="4" max="4" width="15.50390625" style="4" customWidth="1"/>
    <col min="5" max="5" width="9.375" style="4" customWidth="1"/>
    <col min="6" max="6" width="8.50390625" style="4" customWidth="1"/>
    <col min="7" max="7" width="7.50390625" style="4" customWidth="1"/>
    <col min="8" max="8" width="8.875" style="5" customWidth="1"/>
    <col min="9" max="9" width="5.75390625" style="0" customWidth="1"/>
    <col min="10" max="10" width="5.25390625" style="0" customWidth="1"/>
  </cols>
  <sheetData>
    <row r="1" ht="25.5">
      <c r="H1" s="58" t="s">
        <v>49</v>
      </c>
    </row>
    <row r="2" spans="1:8" ht="19.5" customHeight="1">
      <c r="A2" s="10"/>
      <c r="B2" s="18"/>
      <c r="C2" s="30"/>
      <c r="D2" s="29"/>
      <c r="E2" s="29"/>
      <c r="F2" s="29"/>
      <c r="G2" s="29"/>
      <c r="H2" s="57" t="s">
        <v>51</v>
      </c>
    </row>
    <row r="3" spans="1:8" ht="19.5" customHeight="1">
      <c r="A3" s="10"/>
      <c r="B3" s="18"/>
      <c r="C3" s="31"/>
      <c r="D3" s="28"/>
      <c r="E3" s="28"/>
      <c r="F3" s="28"/>
      <c r="G3" s="28"/>
      <c r="H3" s="57" t="s">
        <v>50</v>
      </c>
    </row>
    <row r="4" spans="1:8" ht="19.5" customHeight="1">
      <c r="A4" s="10"/>
      <c r="B4" s="18"/>
      <c r="C4" s="31"/>
      <c r="D4" s="28"/>
      <c r="E4" s="28"/>
      <c r="F4" s="28"/>
      <c r="G4" s="28"/>
      <c r="H4" s="57" t="s">
        <v>80</v>
      </c>
    </row>
    <row r="5" spans="1:8" ht="19.5" customHeight="1" thickBot="1">
      <c r="A5" s="10"/>
      <c r="B5" s="10"/>
      <c r="C5" s="32"/>
      <c r="D5" s="11"/>
      <c r="E5" s="11"/>
      <c r="F5" s="11"/>
      <c r="G5" s="11"/>
      <c r="H5" s="57" t="s">
        <v>21</v>
      </c>
    </row>
    <row r="6" spans="1:8" ht="21.75" customHeight="1" thickBot="1">
      <c r="A6" s="71" t="s">
        <v>75</v>
      </c>
      <c r="B6" s="78"/>
      <c r="C6" s="77" t="s">
        <v>86</v>
      </c>
      <c r="D6" s="73"/>
      <c r="E6" s="71" t="s">
        <v>1</v>
      </c>
      <c r="F6" s="72"/>
      <c r="G6" s="73"/>
      <c r="H6" s="70">
        <v>0.85</v>
      </c>
    </row>
    <row r="7" spans="1:8" s="1" customFormat="1" ht="37.5" customHeight="1" thickBot="1">
      <c r="A7" s="69" t="s">
        <v>74</v>
      </c>
      <c r="B7" s="66" t="s">
        <v>76</v>
      </c>
      <c r="C7" s="43" t="s">
        <v>42</v>
      </c>
      <c r="D7" s="67" t="s">
        <v>0</v>
      </c>
      <c r="E7" s="64" t="s">
        <v>77</v>
      </c>
      <c r="F7" s="65" t="s">
        <v>79</v>
      </c>
      <c r="G7" s="38" t="s">
        <v>78</v>
      </c>
      <c r="H7" s="68" t="s">
        <v>85</v>
      </c>
    </row>
    <row r="8" spans="1:8" s="2" customFormat="1" ht="27" customHeight="1">
      <c r="A8" s="14">
        <v>1</v>
      </c>
      <c r="B8" s="21" t="s">
        <v>30</v>
      </c>
      <c r="C8" s="6" t="s">
        <v>58</v>
      </c>
      <c r="D8" s="40" t="s">
        <v>9</v>
      </c>
      <c r="E8" s="53" t="s">
        <v>3</v>
      </c>
      <c r="F8" s="51" t="s">
        <v>27</v>
      </c>
      <c r="G8" s="47"/>
      <c r="H8" s="61">
        <v>0.40277777777777773</v>
      </c>
    </row>
    <row r="9" spans="1:8" s="2" customFormat="1" ht="27" customHeight="1">
      <c r="A9" s="14">
        <v>2</v>
      </c>
      <c r="B9" s="21" t="s">
        <v>44</v>
      </c>
      <c r="C9" s="6" t="s">
        <v>55</v>
      </c>
      <c r="D9" s="40" t="s">
        <v>45</v>
      </c>
      <c r="E9" s="53" t="s">
        <v>3</v>
      </c>
      <c r="F9" s="44" t="s">
        <v>27</v>
      </c>
      <c r="G9" s="47"/>
      <c r="H9" s="62">
        <v>0.4041666666666666</v>
      </c>
    </row>
    <row r="10" spans="1:8" s="2" customFormat="1" ht="27" customHeight="1">
      <c r="A10" s="14">
        <v>4</v>
      </c>
      <c r="B10" s="21" t="s">
        <v>52</v>
      </c>
      <c r="C10" s="6" t="s">
        <v>54</v>
      </c>
      <c r="D10" s="40" t="s">
        <v>7</v>
      </c>
      <c r="E10" s="53" t="s">
        <v>3</v>
      </c>
      <c r="F10" s="44" t="s">
        <v>27</v>
      </c>
      <c r="G10" s="47" t="s">
        <v>3</v>
      </c>
      <c r="H10" s="62">
        <v>0.4055555555555555</v>
      </c>
    </row>
    <row r="11" spans="1:8" s="2" customFormat="1" ht="27" customHeight="1">
      <c r="A11" s="26">
        <v>5</v>
      </c>
      <c r="B11" s="22" t="s">
        <v>59</v>
      </c>
      <c r="C11" s="15" t="s">
        <v>60</v>
      </c>
      <c r="D11" s="40" t="s">
        <v>9</v>
      </c>
      <c r="E11" s="54" t="s">
        <v>3</v>
      </c>
      <c r="F11" s="52" t="s">
        <v>27</v>
      </c>
      <c r="G11" s="48"/>
      <c r="H11" s="62">
        <v>0.406944444444444</v>
      </c>
    </row>
    <row r="12" spans="1:8" s="2" customFormat="1" ht="27" customHeight="1">
      <c r="A12" s="14">
        <v>7</v>
      </c>
      <c r="B12" s="21" t="s">
        <v>11</v>
      </c>
      <c r="C12" s="6" t="s">
        <v>53</v>
      </c>
      <c r="D12" s="40" t="s">
        <v>7</v>
      </c>
      <c r="E12" s="53" t="s">
        <v>3</v>
      </c>
      <c r="F12" s="44" t="s">
        <v>27</v>
      </c>
      <c r="G12" s="47" t="s">
        <v>3</v>
      </c>
      <c r="H12" s="62">
        <v>0.408333333333333</v>
      </c>
    </row>
    <row r="13" spans="1:8" s="2" customFormat="1" ht="27" customHeight="1">
      <c r="A13" s="14">
        <v>9</v>
      </c>
      <c r="B13" s="21" t="s">
        <v>56</v>
      </c>
      <c r="C13" s="6" t="s">
        <v>65</v>
      </c>
      <c r="D13" s="40" t="s">
        <v>31</v>
      </c>
      <c r="E13" s="53" t="s">
        <v>3</v>
      </c>
      <c r="F13" s="44" t="s">
        <v>27</v>
      </c>
      <c r="G13" s="47" t="s">
        <v>3</v>
      </c>
      <c r="H13" s="62">
        <v>0.409722222222222</v>
      </c>
    </row>
    <row r="14" spans="1:8" s="2" customFormat="1" ht="27" customHeight="1">
      <c r="A14" s="14">
        <v>8</v>
      </c>
      <c r="B14" s="21" t="s">
        <v>32</v>
      </c>
      <c r="C14" s="6" t="s">
        <v>57</v>
      </c>
      <c r="D14" s="40" t="s">
        <v>7</v>
      </c>
      <c r="E14" s="53" t="s">
        <v>3</v>
      </c>
      <c r="F14" s="44" t="s">
        <v>27</v>
      </c>
      <c r="G14" s="47"/>
      <c r="H14" s="62">
        <v>0.411111111111111</v>
      </c>
    </row>
    <row r="15" spans="1:8" s="2" customFormat="1" ht="27" customHeight="1">
      <c r="A15" s="14">
        <v>10</v>
      </c>
      <c r="B15" s="21" t="s">
        <v>61</v>
      </c>
      <c r="C15" s="6" t="s">
        <v>62</v>
      </c>
      <c r="D15" s="40" t="s">
        <v>7</v>
      </c>
      <c r="E15" s="53" t="s">
        <v>3</v>
      </c>
      <c r="F15" s="44" t="s">
        <v>27</v>
      </c>
      <c r="G15" s="47" t="s">
        <v>3</v>
      </c>
      <c r="H15" s="62">
        <v>0.4125</v>
      </c>
    </row>
    <row r="16" spans="1:8" s="2" customFormat="1" ht="27" customHeight="1">
      <c r="A16" s="14">
        <v>11</v>
      </c>
      <c r="B16" s="21" t="s">
        <v>12</v>
      </c>
      <c r="C16" s="6" t="s">
        <v>53</v>
      </c>
      <c r="D16" s="40" t="s">
        <v>7</v>
      </c>
      <c r="E16" s="53" t="s">
        <v>3</v>
      </c>
      <c r="F16" s="44" t="s">
        <v>27</v>
      </c>
      <c r="G16" s="47" t="s">
        <v>3</v>
      </c>
      <c r="H16" s="62">
        <v>0.413888888888889</v>
      </c>
    </row>
    <row r="17" spans="1:8" s="2" customFormat="1" ht="27" customHeight="1">
      <c r="A17" s="14">
        <v>12</v>
      </c>
      <c r="B17" s="21" t="s">
        <v>34</v>
      </c>
      <c r="C17" s="6" t="s">
        <v>63</v>
      </c>
      <c r="D17" s="40" t="s">
        <v>35</v>
      </c>
      <c r="E17" s="53" t="s">
        <v>3</v>
      </c>
      <c r="F17" s="44" t="s">
        <v>27</v>
      </c>
      <c r="G17" s="47" t="s">
        <v>3</v>
      </c>
      <c r="H17" s="62">
        <v>0.415277777777778</v>
      </c>
    </row>
    <row r="18" spans="1:8" s="2" customFormat="1" ht="27" customHeight="1">
      <c r="A18" s="14">
        <v>15</v>
      </c>
      <c r="B18" s="21" t="s">
        <v>64</v>
      </c>
      <c r="C18" s="6" t="s">
        <v>23</v>
      </c>
      <c r="D18" s="40" t="s">
        <v>5</v>
      </c>
      <c r="E18" s="53" t="s">
        <v>4</v>
      </c>
      <c r="F18" s="44" t="s">
        <v>27</v>
      </c>
      <c r="G18" s="47"/>
      <c r="H18" s="62">
        <v>0.416666666666667</v>
      </c>
    </row>
    <row r="19" spans="1:8" s="2" customFormat="1" ht="27" customHeight="1">
      <c r="A19" s="14">
        <v>16</v>
      </c>
      <c r="B19" s="21" t="s">
        <v>19</v>
      </c>
      <c r="C19" s="6" t="s">
        <v>53</v>
      </c>
      <c r="D19" s="40" t="s">
        <v>20</v>
      </c>
      <c r="E19" s="53" t="s">
        <v>4</v>
      </c>
      <c r="F19" s="44">
        <v>2000</v>
      </c>
      <c r="G19" s="47" t="s">
        <v>4</v>
      </c>
      <c r="H19" s="62">
        <v>0.418055555555555</v>
      </c>
    </row>
    <row r="20" spans="1:8" s="2" customFormat="1" ht="27" customHeight="1">
      <c r="A20" s="14">
        <v>17</v>
      </c>
      <c r="B20" s="21" t="s">
        <v>48</v>
      </c>
      <c r="C20" s="6" t="s">
        <v>66</v>
      </c>
      <c r="D20" s="40" t="s">
        <v>67</v>
      </c>
      <c r="E20" s="53" t="s">
        <v>4</v>
      </c>
      <c r="F20" s="44">
        <v>2000</v>
      </c>
      <c r="G20" s="47"/>
      <c r="H20" s="62">
        <v>0.419444444444444</v>
      </c>
    </row>
    <row r="21" spans="1:8" s="2" customFormat="1" ht="27" customHeight="1">
      <c r="A21" s="14">
        <v>19</v>
      </c>
      <c r="B21" s="21" t="s">
        <v>47</v>
      </c>
      <c r="C21" s="6" t="s">
        <v>55</v>
      </c>
      <c r="D21" s="40" t="s">
        <v>43</v>
      </c>
      <c r="E21" s="53" t="s">
        <v>4</v>
      </c>
      <c r="F21" s="44">
        <v>2000</v>
      </c>
      <c r="G21" s="47"/>
      <c r="H21" s="62">
        <v>0.420833333333333</v>
      </c>
    </row>
    <row r="22" spans="1:8" s="2" customFormat="1" ht="27" customHeight="1">
      <c r="A22" s="14">
        <v>20</v>
      </c>
      <c r="B22" s="21" t="s">
        <v>16</v>
      </c>
      <c r="C22" s="6" t="s">
        <v>53</v>
      </c>
      <c r="D22" s="40" t="s">
        <v>6</v>
      </c>
      <c r="E22" s="53" t="s">
        <v>4</v>
      </c>
      <c r="F22" s="44">
        <v>2000</v>
      </c>
      <c r="G22" s="47" t="s">
        <v>4</v>
      </c>
      <c r="H22" s="62">
        <v>0.422222222222222</v>
      </c>
    </row>
    <row r="23" spans="1:8" s="2" customFormat="1" ht="27" customHeight="1">
      <c r="A23" s="14">
        <v>22</v>
      </c>
      <c r="B23" s="21" t="s">
        <v>13</v>
      </c>
      <c r="C23" s="6" t="s">
        <v>68</v>
      </c>
      <c r="D23" s="40" t="s">
        <v>5</v>
      </c>
      <c r="E23" s="53" t="s">
        <v>4</v>
      </c>
      <c r="F23" s="44">
        <v>2000</v>
      </c>
      <c r="G23" s="47" t="s">
        <v>4</v>
      </c>
      <c r="H23" s="62">
        <v>0.423611111111111</v>
      </c>
    </row>
    <row r="24" spans="1:8" s="2" customFormat="1" ht="27" customHeight="1">
      <c r="A24" s="14">
        <v>23</v>
      </c>
      <c r="B24" s="21" t="s">
        <v>14</v>
      </c>
      <c r="C24" s="6" t="s">
        <v>69</v>
      </c>
      <c r="D24" s="40" t="s">
        <v>15</v>
      </c>
      <c r="E24" s="53" t="s">
        <v>4</v>
      </c>
      <c r="F24" s="44">
        <v>2000</v>
      </c>
      <c r="G24" s="47" t="s">
        <v>4</v>
      </c>
      <c r="H24" s="62">
        <v>0.425</v>
      </c>
    </row>
    <row r="25" spans="1:8" s="2" customFormat="1" ht="27" customHeight="1">
      <c r="A25" s="14">
        <v>24</v>
      </c>
      <c r="B25" s="21" t="s">
        <v>41</v>
      </c>
      <c r="C25" s="6" t="s">
        <v>40</v>
      </c>
      <c r="D25" s="40" t="s">
        <v>20</v>
      </c>
      <c r="E25" s="53" t="s">
        <v>4</v>
      </c>
      <c r="F25" s="44">
        <v>2000</v>
      </c>
      <c r="G25" s="47"/>
      <c r="H25" s="62">
        <v>0.426388888888889</v>
      </c>
    </row>
    <row r="26" spans="1:9" s="33" customFormat="1" ht="27" customHeight="1">
      <c r="A26" s="39">
        <v>25</v>
      </c>
      <c r="B26" s="21" t="s">
        <v>37</v>
      </c>
      <c r="C26" s="21" t="s">
        <v>38</v>
      </c>
      <c r="D26" s="41" t="s">
        <v>39</v>
      </c>
      <c r="E26" s="55" t="s">
        <v>4</v>
      </c>
      <c r="F26" s="45">
        <v>2000</v>
      </c>
      <c r="G26" s="49" t="s">
        <v>4</v>
      </c>
      <c r="H26" s="62">
        <v>0.427777777777778</v>
      </c>
      <c r="I26" s="2"/>
    </row>
    <row r="27" spans="1:8" s="2" customFormat="1" ht="27" customHeight="1">
      <c r="A27" s="14">
        <v>26</v>
      </c>
      <c r="B27" s="21" t="s">
        <v>17</v>
      </c>
      <c r="C27" s="6" t="s">
        <v>53</v>
      </c>
      <c r="D27" s="40" t="s">
        <v>8</v>
      </c>
      <c r="E27" s="53" t="s">
        <v>24</v>
      </c>
      <c r="F27" s="44">
        <v>1600</v>
      </c>
      <c r="G27" s="47" t="s">
        <v>24</v>
      </c>
      <c r="H27" s="62">
        <v>0.429166666666667</v>
      </c>
    </row>
    <row r="28" spans="1:8" s="2" customFormat="1" ht="27" customHeight="1">
      <c r="A28" s="14">
        <v>27</v>
      </c>
      <c r="B28" s="21" t="s">
        <v>18</v>
      </c>
      <c r="C28" s="6" t="s">
        <v>53</v>
      </c>
      <c r="D28" s="40" t="s">
        <v>10</v>
      </c>
      <c r="E28" s="53" t="s">
        <v>24</v>
      </c>
      <c r="F28" s="44">
        <v>1600</v>
      </c>
      <c r="G28" s="47" t="s">
        <v>24</v>
      </c>
      <c r="H28" s="62">
        <v>0.430555555555555</v>
      </c>
    </row>
    <row r="29" spans="1:8" s="2" customFormat="1" ht="27" customHeight="1">
      <c r="A29" s="14">
        <v>28</v>
      </c>
      <c r="B29" s="21" t="s">
        <v>70</v>
      </c>
      <c r="C29" s="6" t="s">
        <v>71</v>
      </c>
      <c r="D29" s="40" t="s">
        <v>22</v>
      </c>
      <c r="E29" s="53" t="s">
        <v>24</v>
      </c>
      <c r="F29" s="44">
        <v>1600</v>
      </c>
      <c r="G29" s="47"/>
      <c r="H29" s="62">
        <v>0.431944444444444</v>
      </c>
    </row>
    <row r="30" spans="1:8" s="2" customFormat="1" ht="27" customHeight="1">
      <c r="A30" s="14">
        <v>29</v>
      </c>
      <c r="B30" s="21" t="s">
        <v>33</v>
      </c>
      <c r="C30" s="6" t="s">
        <v>72</v>
      </c>
      <c r="D30" s="40" t="s">
        <v>26</v>
      </c>
      <c r="E30" s="53" t="s">
        <v>24</v>
      </c>
      <c r="F30" s="44">
        <v>1600</v>
      </c>
      <c r="G30" s="47"/>
      <c r="H30" s="62">
        <v>0.433333333333333</v>
      </c>
    </row>
    <row r="31" spans="1:8" s="2" customFormat="1" ht="27" customHeight="1">
      <c r="A31" s="14">
        <v>33</v>
      </c>
      <c r="B31" s="21" t="s">
        <v>25</v>
      </c>
      <c r="C31" s="6" t="s">
        <v>73</v>
      </c>
      <c r="D31" s="40" t="s">
        <v>26</v>
      </c>
      <c r="E31" s="53" t="s">
        <v>24</v>
      </c>
      <c r="F31" s="44">
        <v>1600</v>
      </c>
      <c r="G31" s="47" t="s">
        <v>24</v>
      </c>
      <c r="H31" s="62">
        <v>0.434722222222222</v>
      </c>
    </row>
    <row r="32" spans="1:8" s="2" customFormat="1" ht="27" customHeight="1">
      <c r="A32" s="14">
        <v>37</v>
      </c>
      <c r="B32" s="21" t="s">
        <v>46</v>
      </c>
      <c r="C32" s="6" t="s">
        <v>53</v>
      </c>
      <c r="D32" s="40" t="s">
        <v>36</v>
      </c>
      <c r="E32" s="53" t="s">
        <v>24</v>
      </c>
      <c r="F32" s="44">
        <v>1600</v>
      </c>
      <c r="G32" s="47" t="s">
        <v>24</v>
      </c>
      <c r="H32" s="62">
        <v>0.436111111111111</v>
      </c>
    </row>
    <row r="33" spans="1:8" s="2" customFormat="1" ht="27" customHeight="1" thickBot="1">
      <c r="A33" s="27">
        <v>35</v>
      </c>
      <c r="B33" s="20" t="s">
        <v>28</v>
      </c>
      <c r="C33" s="12" t="s">
        <v>53</v>
      </c>
      <c r="D33" s="42" t="s">
        <v>29</v>
      </c>
      <c r="E33" s="56" t="s">
        <v>24</v>
      </c>
      <c r="F33" s="46">
        <v>1600</v>
      </c>
      <c r="G33" s="50" t="s">
        <v>24</v>
      </c>
      <c r="H33" s="63">
        <v>0.4375</v>
      </c>
    </row>
    <row r="34" spans="1:8" s="2" customFormat="1" ht="15.75">
      <c r="A34" s="23"/>
      <c r="C34" s="7" t="s">
        <v>2</v>
      </c>
      <c r="D34" s="19">
        <f>COUNTA(B8:B33)</f>
        <v>26</v>
      </c>
      <c r="E34" s="24"/>
      <c r="F34" s="24"/>
      <c r="G34" s="24"/>
      <c r="H34" s="25"/>
    </row>
    <row r="35" spans="1:8" s="2" customFormat="1" ht="15.75">
      <c r="A35" s="23"/>
      <c r="B35" s="74" t="s">
        <v>82</v>
      </c>
      <c r="C35" s="74"/>
      <c r="D35" s="75" t="s">
        <v>83</v>
      </c>
      <c r="E35" s="75"/>
      <c r="F35" s="76" t="s">
        <v>84</v>
      </c>
      <c r="G35" s="76"/>
      <c r="H35" s="76"/>
    </row>
    <row r="36" spans="2:8" ht="12.75">
      <c r="B36" s="7" t="s">
        <v>3</v>
      </c>
      <c r="C36" s="59">
        <f>COUNTIF(E8:E33,"Б-12")</f>
        <v>10</v>
      </c>
      <c r="D36" s="60" t="s">
        <v>81</v>
      </c>
      <c r="E36" s="59">
        <f>COUNTIF(F8:F33,"АБС")</f>
        <v>11</v>
      </c>
      <c r="G36" s="7" t="s">
        <v>3</v>
      </c>
      <c r="H36" s="59">
        <f>COUNTIF(G8:G33,"Б-12")</f>
        <v>6</v>
      </c>
    </row>
    <row r="37" spans="2:8" ht="12.75">
      <c r="B37" s="7" t="s">
        <v>4</v>
      </c>
      <c r="C37" s="59">
        <f>COUNTIF(E9:E33,"Б-11")</f>
        <v>9</v>
      </c>
      <c r="D37" s="60">
        <v>2000</v>
      </c>
      <c r="E37" s="59">
        <f>COUNTIF(F9:F33,"2000")</f>
        <v>8</v>
      </c>
      <c r="G37" s="7" t="s">
        <v>4</v>
      </c>
      <c r="H37" s="59">
        <f>COUNTIF(G9:G33,"Б-11")</f>
        <v>5</v>
      </c>
    </row>
    <row r="38" spans="2:8" ht="12.75">
      <c r="B38" s="7" t="s">
        <v>24</v>
      </c>
      <c r="C38" s="59">
        <f>COUNTIF(E10:E33,"Б-10")</f>
        <v>7</v>
      </c>
      <c r="D38" s="60">
        <v>1600</v>
      </c>
      <c r="E38" s="59">
        <f>COUNTIF(F10:F33,"1600")</f>
        <v>7</v>
      </c>
      <c r="G38" s="7" t="s">
        <v>24</v>
      </c>
      <c r="H38" s="59">
        <f>COUNTIF(G10:G33,"Б-10")</f>
        <v>5</v>
      </c>
    </row>
    <row r="39" spans="3:8" ht="18.75">
      <c r="C39" s="35"/>
      <c r="D39" s="8"/>
      <c r="E39" s="7"/>
      <c r="F39" s="7"/>
      <c r="G39" s="7"/>
      <c r="H39" s="8"/>
    </row>
    <row r="40" spans="3:8" ht="18.75">
      <c r="C40" s="35"/>
      <c r="D40" s="8"/>
      <c r="E40" s="7"/>
      <c r="F40" s="7"/>
      <c r="G40" s="7"/>
      <c r="H40" s="8"/>
    </row>
    <row r="41" spans="1:8" s="9" customFormat="1" ht="12.75">
      <c r="A41" s="16"/>
      <c r="B41" s="16"/>
      <c r="C41" s="36"/>
      <c r="D41" s="16"/>
      <c r="E41" s="16"/>
      <c r="F41" s="16"/>
      <c r="G41" s="16"/>
      <c r="H41" s="16"/>
    </row>
    <row r="42" spans="2:8" ht="13.5" customHeight="1">
      <c r="B42" s="17"/>
      <c r="C42" s="37"/>
      <c r="D42" s="17"/>
      <c r="E42" s="17"/>
      <c r="F42" s="17"/>
      <c r="G42" s="17"/>
      <c r="H42" s="17"/>
    </row>
    <row r="43" spans="2:8" ht="12.75">
      <c r="B43" s="17"/>
      <c r="C43" s="37"/>
      <c r="D43" s="17"/>
      <c r="E43" s="17"/>
      <c r="F43" s="17"/>
      <c r="G43" s="17"/>
      <c r="H43" s="17"/>
    </row>
    <row r="44" ht="12.75"/>
    <row r="45" ht="12.75"/>
    <row r="46" ht="12.75">
      <c r="B46" s="13"/>
    </row>
    <row r="47" ht="12.75">
      <c r="B47" s="13"/>
    </row>
  </sheetData>
  <sheetProtection/>
  <mergeCells count="6">
    <mergeCell ref="E6:G6"/>
    <mergeCell ref="B35:C35"/>
    <mergeCell ref="D35:E35"/>
    <mergeCell ref="F35:H35"/>
    <mergeCell ref="C6:D6"/>
    <mergeCell ref="A6:B6"/>
  </mergeCells>
  <printOptions horizontalCentered="1"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User</cp:lastModifiedBy>
  <cp:lastPrinted>2011-12-16T18:51:18Z</cp:lastPrinted>
  <dcterms:created xsi:type="dcterms:W3CDTF">2004-12-23T15:28:12Z</dcterms:created>
  <dcterms:modified xsi:type="dcterms:W3CDTF">2011-12-16T18:51:48Z</dcterms:modified>
  <cp:category/>
  <cp:version/>
  <cp:contentType/>
  <cp:contentStatus/>
</cp:coreProperties>
</file>