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tabRatio="623" activeTab="0"/>
  </bookViews>
  <sheets>
    <sheet name="АБС_Озерный" sheetId="1" r:id="rId1"/>
    <sheet name="КЛАССЫ_Озерный" sheetId="2" r:id="rId2"/>
    <sheet name="ЧРБ" sheetId="3" r:id="rId3"/>
    <sheet name="абс_ЧРБ" sheetId="4" r:id="rId4"/>
    <sheet name="классы_ЧРБ" sheetId="5" r:id="rId5"/>
    <sheet name="команда_ЧРБ" sheetId="6" r:id="rId6"/>
  </sheets>
  <definedNames>
    <definedName name="_xlnm._FilterDatabase" localSheetId="4" hidden="1">'классы_ЧРБ'!$A$6:$DI$25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<sst xmlns="http://schemas.openxmlformats.org/spreadsheetml/2006/main" count="1295" uniqueCount="167">
  <si>
    <t>Место</t>
  </si>
  <si>
    <t>Итого</t>
  </si>
  <si>
    <t>класс</t>
  </si>
  <si>
    <t>Борт. №</t>
  </si>
  <si>
    <t>Экипаж
(пилот / штурман)</t>
  </si>
  <si>
    <t>Автомобиль</t>
  </si>
  <si>
    <t>КВ-0</t>
  </si>
  <si>
    <t>час</t>
  </si>
  <si>
    <t>мин</t>
  </si>
  <si>
    <t>сек</t>
  </si>
  <si>
    <t>штраф</t>
  </si>
  <si>
    <t>КВ-1</t>
  </si>
  <si>
    <t>КВ-1А</t>
  </si>
  <si>
    <t>КВ-2</t>
  </si>
  <si>
    <t>КВ-3</t>
  </si>
  <si>
    <t>КВ-4</t>
  </si>
  <si>
    <t>КВ-5</t>
  </si>
  <si>
    <t>КВ-6</t>
  </si>
  <si>
    <t>КВ-7</t>
  </si>
  <si>
    <t>КВ-8</t>
  </si>
  <si>
    <t>КВ-9</t>
  </si>
  <si>
    <t>КВ-10</t>
  </si>
  <si>
    <t>КВ-11</t>
  </si>
  <si>
    <t>0.</t>
  </si>
  <si>
    <t>Б-10</t>
  </si>
  <si>
    <t>КРИШКЕВИЧ Иван
Шебеко Валерий</t>
  </si>
  <si>
    <t>Opel Asrta</t>
  </si>
  <si>
    <t>000.</t>
  </si>
  <si>
    <t>ЗАИКИН Александр
Филоненко Алексей</t>
  </si>
  <si>
    <t>Škoda Felicia</t>
  </si>
  <si>
    <t>Б-12</t>
  </si>
  <si>
    <t>ГОЛОБОРОДЬКО Андрей
Булойчик Владимир</t>
  </si>
  <si>
    <t>Subaru Impreza</t>
  </si>
  <si>
    <t>Б-11</t>
  </si>
  <si>
    <t>СЕМЕНЧУК Юрий
Мельниченко Михаил</t>
  </si>
  <si>
    <t>Opel Kadett</t>
  </si>
  <si>
    <t>PUPIUS Vilmantas
Račas Gediminas</t>
  </si>
  <si>
    <t>Renault Clio</t>
  </si>
  <si>
    <t>ЦЫГАНКОВ Андрей
Виноградов Николай</t>
  </si>
  <si>
    <t>Toyota Celica</t>
  </si>
  <si>
    <t>ОВЧИННИКОВ Сергей
Краюшкин Сергей</t>
  </si>
  <si>
    <t>ЮЩИК Сергей
Ширнюк Роман</t>
  </si>
  <si>
    <t>Citroen Saxo</t>
  </si>
  <si>
    <t>ГРИЩЕНКОВ Юрий
Ревяко Денис</t>
  </si>
  <si>
    <t>вне зачета</t>
  </si>
  <si>
    <t>SAVICKAS Tomas
Vasiliauskas Darius</t>
  </si>
  <si>
    <t>Honda Civic</t>
  </si>
  <si>
    <t>КОВАЛЕВСКИЙ Павел
Полонейчик Юрий</t>
  </si>
  <si>
    <t>VAZ 21083</t>
  </si>
  <si>
    <t>ВАШКЕВИЧ Алексей
Белоус Александр</t>
  </si>
  <si>
    <t>СТЕФАНОВИЧ Александр
Лапицкий Сергей</t>
  </si>
  <si>
    <t>Opel Astra</t>
  </si>
  <si>
    <t>ШИМАКОВСКИЙ Анатолий
Макарчук Игорь</t>
  </si>
  <si>
    <t>Ford Fiesta ST</t>
  </si>
  <si>
    <t>ЯКИМАХО Дмитрий
Захарова Ольга</t>
  </si>
  <si>
    <t xml:space="preserve">JUŠKA Arvydas
Andrulis Egidijus </t>
  </si>
  <si>
    <t>Очки в 
ЧРБ</t>
  </si>
  <si>
    <t>Ст. №</t>
  </si>
  <si>
    <t>Экипаж</t>
  </si>
  <si>
    <t xml:space="preserve">очки </t>
  </si>
  <si>
    <t>сумма</t>
  </si>
  <si>
    <t>место</t>
  </si>
  <si>
    <t>РУСЦ ДОСААФ - II</t>
  </si>
  <si>
    <t>Семенчук Юрий / Мельниченко Михаил</t>
  </si>
  <si>
    <r>
      <t>МЦ квадрат (mc</t>
    </r>
    <r>
      <rPr>
        <b/>
        <sz val="12"/>
        <rFont val="Arial"/>
        <family val="2"/>
      </rPr>
      <t>²</t>
    </r>
    <r>
      <rPr>
        <b/>
        <i/>
        <sz val="12"/>
        <rFont val="Arial Cyr"/>
        <family val="0"/>
      </rPr>
      <t>)</t>
    </r>
  </si>
  <si>
    <t>Грищенков Юрий / Ревяко Денис</t>
  </si>
  <si>
    <t>Kelmes ASK</t>
  </si>
  <si>
    <t>Rally Team Белсплат</t>
  </si>
  <si>
    <r>
      <t>Pupius Vilmantas / Ra</t>
    </r>
    <r>
      <rPr>
        <sz val="10"/>
        <rFont val="Times New Roman"/>
        <family val="1"/>
      </rPr>
      <t>č</t>
    </r>
    <r>
      <rPr>
        <sz val="10"/>
        <rFont val="Arial Cyr"/>
        <family val="0"/>
      </rPr>
      <t>as Gediminas</t>
    </r>
  </si>
  <si>
    <t>Шимаковский Анатолий / Макарчук Игорь</t>
  </si>
  <si>
    <t>Ковалевский Павел / Полонейчик Юрий</t>
  </si>
  <si>
    <t>Цыганков Андрей / Виноградов Николай</t>
  </si>
  <si>
    <t>Голобородько Андрей / Булойчик Владимир</t>
  </si>
  <si>
    <t>Овчинников Сергей / Краюшкин Сергей</t>
  </si>
  <si>
    <t xml:space="preserve">JUŠKA Arvydas / Andrulis Egidijus </t>
  </si>
  <si>
    <t>SAVICKAS Tomas / Vasiliauskas Darius</t>
  </si>
  <si>
    <t>Команда</t>
  </si>
  <si>
    <t>АБСОЛЮТНЫЙ ЗАЧЕТ</t>
  </si>
  <si>
    <t>Главный судья - судья НК</t>
  </si>
  <si>
    <t>Баглай П.Б.</t>
  </si>
  <si>
    <t>Главный секретарь - судья НК</t>
  </si>
  <si>
    <t>Борисенко А.В.</t>
  </si>
  <si>
    <t>Главный судья - судья НК  Баглай П.Б.</t>
  </si>
  <si>
    <t>Главный секретарь - судья НК   Борисенко А.В.</t>
  </si>
  <si>
    <t>Результаты V этапа чемпионата 
Республики Беларусь 2009 года по ралли
 17-19.12.2009 г., Витебская область, г.Браслав</t>
  </si>
  <si>
    <t>Результаты V этапа чемпионата Республики Беларусь по ралли, 17-19.12.2009, г.Браслав</t>
  </si>
  <si>
    <t>УГЕР Сергей
Чикин Трофим</t>
  </si>
  <si>
    <t>ЖИДКОВ Сергей
Коноваленко Андрей</t>
  </si>
  <si>
    <t>ШАШАЛЕВИЧ Андрей
Сплшной Юрий</t>
  </si>
  <si>
    <t>GIMŽAUSKAS Audrius
Girštautas Kęstutis</t>
  </si>
  <si>
    <t>Mitsubishi Lancer</t>
  </si>
  <si>
    <t>EŽERSKIS Arturas
Giedrius Nomeika</t>
  </si>
  <si>
    <t>Honda Civic Type-R</t>
  </si>
  <si>
    <t>ЛЕВЯТОВ Денис
Афонин Владимир</t>
  </si>
  <si>
    <t>KRIPTAVIČIUS Giedrius
Baubinas Ričardas</t>
  </si>
  <si>
    <t>Ford Fiesta</t>
  </si>
  <si>
    <t>ОСТАПЧЕНКО Иван
Гущин Виктор</t>
  </si>
  <si>
    <t>КВ-0
Браслав-1</t>
  </si>
  <si>
    <t>КВ-1
Шемели-1
вход</t>
  </si>
  <si>
    <t>КВ-2
Обабье-1</t>
  </si>
  <si>
    <t>Старт СУ-1
Обабье-1</t>
  </si>
  <si>
    <t>Финиш СУ-1
Обабье-1</t>
  </si>
  <si>
    <t>КВ-4
Плюсы-1</t>
  </si>
  <si>
    <t>Старт СУ-3
Плюсы-1</t>
  </si>
  <si>
    <t>Финиш СУ-3
Плюсы-1</t>
  </si>
  <si>
    <t>КВ-7
Обабье-2</t>
  </si>
  <si>
    <t>Старт СУ-4
Обабье-2</t>
  </si>
  <si>
    <t>Финиш СУ-4
Обабье-2</t>
  </si>
  <si>
    <t>КВ-8
Боруны-2</t>
  </si>
  <si>
    <t>Старт СУ-5
Боруны-2</t>
  </si>
  <si>
    <t>Финиш СУ-5
Боруны-2</t>
  </si>
  <si>
    <t>КВ-9
Плюсы-2</t>
  </si>
  <si>
    <t>Старт СУ-6
Плюсы-2</t>
  </si>
  <si>
    <t>Финиш СУ-6
Плюсы-2</t>
  </si>
  <si>
    <t>КВ-10
Шемели-3 
вход</t>
  </si>
  <si>
    <t>КВ-10А
Шемели-3 
выход</t>
  </si>
  <si>
    <t>КВ-10А</t>
  </si>
  <si>
    <t>КВ-11
Браслав-2
(ранняя отм.)</t>
  </si>
  <si>
    <t>КВ-1А
Шемели-1
выход</t>
  </si>
  <si>
    <t>КВ-3
Боруны-1</t>
  </si>
  <si>
    <t>Старт СУ-2
Боруны-1</t>
  </si>
  <si>
    <t>Финиш СУ-2
Боруны-1</t>
  </si>
  <si>
    <t>КВ-5
Шемели-2С
 вход</t>
  </si>
  <si>
    <t>СУ-1 
+ штраф</t>
  </si>
  <si>
    <t>СУ-2 
+ штраф</t>
  </si>
  <si>
    <t>СУ-3
+ штраф</t>
  </si>
  <si>
    <t>СУ-4
+ штраф</t>
  </si>
  <si>
    <t>СУ-5
+ штраф</t>
  </si>
  <si>
    <t>СУ-6
+ штраф</t>
  </si>
  <si>
    <t>КВ-6
Шемели-2
выход</t>
  </si>
  <si>
    <t>00.</t>
  </si>
  <si>
    <t>BIESEVIČIUS Darius
Lukoševičius Gediminas</t>
  </si>
  <si>
    <t>Mitsubishi Colt</t>
  </si>
  <si>
    <t>СОЛНЦЕВ Сергей
Жданов Алексей</t>
  </si>
  <si>
    <t>ТАНАСЕВИЧ Олег
Бурый Дмитрий</t>
  </si>
  <si>
    <t>VW Golf 3</t>
  </si>
  <si>
    <t>ВАСИЛЬЕВ Евгений
Иманов Теймур</t>
  </si>
  <si>
    <t>ЛОТВИНОВ Илья
Шевцов Павел</t>
  </si>
  <si>
    <t>Renault Clio Sport</t>
  </si>
  <si>
    <t>СЕВАСТЬЯНОВ Александр
Иванов Антон</t>
  </si>
  <si>
    <t>КОНДРАШОВ Сергей
Соколов Денис</t>
  </si>
  <si>
    <t>Peugeot 106</t>
  </si>
  <si>
    <t>РУСЦ ДОСААФ</t>
  </si>
  <si>
    <t>МЦ квадрат</t>
  </si>
  <si>
    <t>SAVICKAS Egidijus
Starkus Dainius</t>
  </si>
  <si>
    <t>Шашалевич Андрей / Сплошной Юрий</t>
  </si>
  <si>
    <t>Вашкевич Алексей / Вабищевич Олег</t>
  </si>
  <si>
    <t xml:space="preserve">РУСЦ ДОСААФ </t>
  </si>
  <si>
    <t>РУСЦ ДОСААФ - 2</t>
  </si>
  <si>
    <t>сход</t>
  </si>
  <si>
    <t>ЗАЧЕТ  В  КЛАССАХ</t>
  </si>
  <si>
    <t>Результаты ралли "ОЗЕРНЫЙ  КРАЙ", 17-19.12.2009, г. Браслав</t>
  </si>
  <si>
    <t>АБСОЛЮТНЫЙ  ЗАЧЕТ</t>
  </si>
  <si>
    <t>ВАШКЕВИЧ Алексей
Вабищевич Олег</t>
  </si>
  <si>
    <t>ШАШАЛЕВИЧ Андрей
Сплошной Юрий</t>
  </si>
  <si>
    <t>Очки в 
команду</t>
  </si>
  <si>
    <t>-</t>
  </si>
  <si>
    <t>I</t>
  </si>
  <si>
    <t>II</t>
  </si>
  <si>
    <t>III</t>
  </si>
  <si>
    <t>Результаты V этапа Чемпионата Республики Беларусь 2009 года по авторалли, 17-19.12.2009, г. Браслав</t>
  </si>
  <si>
    <t>г.Минск</t>
  </si>
  <si>
    <t>ДОСААФ г.Брест</t>
  </si>
  <si>
    <t>"РУСЦ ДОСААФ - 2"
ДОСААФ г.Минск</t>
  </si>
  <si>
    <t>"РУСЦ ДОСААФ"
ДОСААФ г.Минск</t>
  </si>
  <si>
    <t>Rally Team Белсплат
г.Гомель</t>
  </si>
  <si>
    <t>МЦ квадрат
г.Минск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</si>
</sst>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0.0"/>
    <numFmt numFmtId="170" formatCode="0.000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 Cyr"/>
      <family val="2"/>
    </font>
    <font>
      <b/>
      <sz val="20"/>
      <name val="Arial Cyr"/>
      <family val="2"/>
    </font>
    <font>
      <b/>
      <sz val="12"/>
      <name val="Arial Cyr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wrapText="1"/>
    </xf>
    <xf numFmtId="1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wrapText="1"/>
    </xf>
    <xf numFmtId="0" fontId="1" fillId="0" borderId="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" fontId="0" fillId="4" borderId="5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4" borderId="11" xfId="0" applyNumberFormat="1" applyFill="1" applyBorder="1" applyAlignment="1">
      <alignment/>
    </xf>
    <xf numFmtId="169" fontId="0" fillId="0" borderId="1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4" borderId="1" xfId="0" applyNumberFormat="1" applyFill="1" applyBorder="1" applyAlignment="1">
      <alignment/>
    </xf>
    <xf numFmtId="1" fontId="0" fillId="5" borderId="11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0" fillId="6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1" fontId="0" fillId="0" borderId="2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wrapText="1"/>
    </xf>
    <xf numFmtId="0" fontId="1" fillId="0" borderId="25" xfId="0" applyFont="1" applyBorder="1" applyAlignment="1">
      <alignment vertical="center" wrapText="1"/>
    </xf>
    <xf numFmtId="1" fontId="0" fillId="0" borderId="23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69" fontId="0" fillId="0" borderId="25" xfId="0" applyNumberFormat="1" applyBorder="1" applyAlignment="1">
      <alignment/>
    </xf>
    <xf numFmtId="1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Fill="1" applyBorder="1" applyAlignment="1">
      <alignment wrapText="1"/>
    </xf>
    <xf numFmtId="0" fontId="1" fillId="0" borderId="28" xfId="0" applyFont="1" applyBorder="1" applyAlignment="1">
      <alignment vertical="center" wrapText="1"/>
    </xf>
    <xf numFmtId="1" fontId="0" fillId="0" borderId="29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30" xfId="0" applyNumberFormat="1" applyBorder="1" applyAlignment="1">
      <alignment/>
    </xf>
    <xf numFmtId="169" fontId="0" fillId="0" borderId="28" xfId="0" applyNumberFormat="1" applyBorder="1" applyAlignment="1">
      <alignment/>
    </xf>
    <xf numFmtId="1" fontId="0" fillId="4" borderId="28" xfId="0" applyNumberFormat="1" applyFill="1" applyBorder="1" applyAlignment="1">
      <alignment/>
    </xf>
    <xf numFmtId="1" fontId="0" fillId="0" borderId="28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1" fontId="0" fillId="4" borderId="7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0" fontId="1" fillId="0" borderId="28" xfId="0" applyFont="1" applyFill="1" applyBorder="1" applyAlignment="1">
      <alignment vertical="center" wrapText="1"/>
    </xf>
    <xf numFmtId="1" fontId="0" fillId="6" borderId="30" xfId="0" applyNumberForma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1" fontId="0" fillId="6" borderId="28" xfId="0" applyNumberFormat="1" applyFill="1" applyBorder="1" applyAlignment="1">
      <alignment/>
    </xf>
    <xf numFmtId="1" fontId="10" fillId="0" borderId="3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1" fontId="0" fillId="4" borderId="6" xfId="0" applyNumberFormat="1" applyFill="1" applyBorder="1" applyAlignment="1">
      <alignment/>
    </xf>
    <xf numFmtId="1" fontId="12" fillId="0" borderId="28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1" fontId="2" fillId="0" borderId="14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2"/>
  <sheetViews>
    <sheetView tabSelected="1" workbookViewId="0" topLeftCell="A1">
      <pane xSplit="6" ySplit="6" topLeftCell="G7" activePane="bottomRight" state="frozen"/>
      <selection pane="topLeft" activeCell="A1" sqref="A1"/>
      <selection pane="topRight" activeCell="H1" sqref="H1"/>
      <selection pane="bottomLeft" activeCell="A6" sqref="A6"/>
      <selection pane="bottomRight" activeCell="F20" sqref="F20"/>
    </sheetView>
  </sheetViews>
  <sheetFormatPr defaultColWidth="9.00390625" defaultRowHeight="12.75"/>
  <cols>
    <col min="1" max="1" width="4.00390625" style="64" customWidth="1"/>
    <col min="2" max="2" width="4.875" style="33" customWidth="1"/>
    <col min="3" max="3" width="10.25390625" style="0" bestFit="1" customWidth="1"/>
    <col min="4" max="4" width="6.00390625" style="0" customWidth="1"/>
    <col min="5" max="5" width="4.625" style="4" bestFit="1" customWidth="1"/>
    <col min="6" max="6" width="25.375" style="4" customWidth="1"/>
    <col min="7" max="7" width="10.125" style="0" hidden="1" customWidth="1"/>
    <col min="8" max="8" width="10.375" style="0" hidden="1" customWidth="1"/>
    <col min="9" max="9" width="3.75390625" style="0" hidden="1" customWidth="1"/>
    <col min="10" max="10" width="4.25390625" style="0" hidden="1" customWidth="1"/>
    <col min="11" max="11" width="3.75390625" style="0" hidden="1" customWidth="1"/>
    <col min="12" max="12" width="3.25390625" style="0" bestFit="1" customWidth="1"/>
    <col min="13" max="13" width="3.75390625" style="0" hidden="1" customWidth="1"/>
    <col min="14" max="14" width="4.25390625" style="0" hidden="1" customWidth="1"/>
    <col min="15" max="15" width="3.75390625" style="0" hidden="1" customWidth="1"/>
    <col min="16" max="16" width="4.625" style="0" bestFit="1" customWidth="1"/>
    <col min="17" max="17" width="3.75390625" style="0" hidden="1" customWidth="1"/>
    <col min="18" max="18" width="4.25390625" style="0" hidden="1" customWidth="1"/>
    <col min="19" max="19" width="3.75390625" style="0" hidden="1" customWidth="1"/>
    <col min="20" max="20" width="3.25390625" style="0" bestFit="1" customWidth="1"/>
    <col min="21" max="21" width="3.75390625" style="0" hidden="1" customWidth="1"/>
    <col min="22" max="22" width="4.25390625" style="0" hidden="1" customWidth="1"/>
    <col min="23" max="23" width="3.75390625" style="0" hidden="1" customWidth="1"/>
    <col min="24" max="24" width="3.25390625" style="0" bestFit="1" customWidth="1"/>
    <col min="25" max="25" width="3.75390625" style="0" hidden="1" customWidth="1"/>
    <col min="26" max="26" width="4.25390625" style="0" hidden="1" customWidth="1"/>
    <col min="27" max="28" width="3.75390625" style="0" hidden="1" customWidth="1"/>
    <col min="29" max="29" width="4.25390625" style="0" hidden="1" customWidth="1"/>
    <col min="30" max="30" width="3.75390625" style="0" hidden="1" customWidth="1"/>
    <col min="31" max="31" width="3.125" style="0" customWidth="1"/>
    <col min="32" max="32" width="6.125" style="0" customWidth="1"/>
    <col min="33" max="33" width="3.75390625" style="0" hidden="1" customWidth="1"/>
    <col min="34" max="34" width="4.25390625" style="0" hidden="1" customWidth="1"/>
    <col min="35" max="35" width="3.75390625" style="0" hidden="1" customWidth="1"/>
    <col min="36" max="36" width="4.625" style="0" bestFit="1" customWidth="1"/>
    <col min="37" max="37" width="3.75390625" style="0" hidden="1" customWidth="1"/>
    <col min="38" max="38" width="4.25390625" style="0" hidden="1" customWidth="1"/>
    <col min="39" max="40" width="3.75390625" style="0" hidden="1" customWidth="1"/>
    <col min="41" max="41" width="4.25390625" style="0" hidden="1" customWidth="1"/>
    <col min="42" max="42" width="4.625" style="0" hidden="1" customWidth="1"/>
    <col min="43" max="43" width="3.125" style="0" customWidth="1"/>
    <col min="44" max="44" width="5.75390625" style="0" customWidth="1"/>
    <col min="45" max="45" width="3.75390625" style="0" hidden="1" customWidth="1"/>
    <col min="46" max="46" width="4.25390625" style="0" hidden="1" customWidth="1"/>
    <col min="47" max="47" width="3.75390625" style="0" hidden="1" customWidth="1"/>
    <col min="48" max="48" width="3.25390625" style="0" bestFit="1" customWidth="1"/>
    <col min="49" max="49" width="3.75390625" style="0" hidden="1" customWidth="1"/>
    <col min="50" max="50" width="4.25390625" style="0" hidden="1" customWidth="1"/>
    <col min="51" max="52" width="3.75390625" style="0" hidden="1" customWidth="1"/>
    <col min="53" max="53" width="4.25390625" style="0" hidden="1" customWidth="1"/>
    <col min="54" max="54" width="4.625" style="0" hidden="1" customWidth="1"/>
    <col min="55" max="55" width="3.125" style="0" customWidth="1"/>
    <col min="56" max="56" width="5.875" style="0" customWidth="1"/>
    <col min="57" max="57" width="3.75390625" style="0" hidden="1" customWidth="1"/>
    <col min="58" max="58" width="4.25390625" style="0" hidden="1" customWidth="1"/>
    <col min="59" max="59" width="3.75390625" style="0" hidden="1" customWidth="1"/>
    <col min="60" max="60" width="4.00390625" style="0" bestFit="1" customWidth="1"/>
    <col min="61" max="61" width="3.75390625" style="0" hidden="1" customWidth="1"/>
    <col min="62" max="62" width="4.25390625" style="0" hidden="1" customWidth="1"/>
    <col min="63" max="63" width="3.75390625" style="0" hidden="1" customWidth="1"/>
    <col min="64" max="64" width="4.00390625" style="0" bestFit="1" customWidth="1"/>
    <col min="65" max="65" width="3.75390625" style="0" hidden="1" customWidth="1"/>
    <col min="66" max="66" width="4.25390625" style="0" hidden="1" customWidth="1"/>
    <col min="67" max="67" width="3.75390625" style="0" hidden="1" customWidth="1"/>
    <col min="68" max="68" width="3.25390625" style="0" bestFit="1" customWidth="1"/>
    <col min="69" max="69" width="3.75390625" style="0" hidden="1" customWidth="1"/>
    <col min="70" max="70" width="4.25390625" style="0" hidden="1" customWidth="1"/>
    <col min="71" max="72" width="3.75390625" style="0" hidden="1" customWidth="1"/>
    <col min="73" max="73" width="4.25390625" style="0" hidden="1" customWidth="1"/>
    <col min="74" max="74" width="5.625" style="0" hidden="1" customWidth="1"/>
    <col min="75" max="75" width="3.125" style="0" customWidth="1"/>
    <col min="76" max="76" width="7.25390625" style="0" customWidth="1"/>
    <col min="77" max="77" width="3.75390625" style="0" hidden="1" customWidth="1"/>
    <col min="78" max="78" width="4.25390625" style="0" hidden="1" customWidth="1"/>
    <col min="79" max="79" width="3.75390625" style="0" hidden="1" customWidth="1"/>
    <col min="80" max="80" width="5.625" style="0" bestFit="1" customWidth="1"/>
    <col min="81" max="81" width="3.75390625" style="0" hidden="1" customWidth="1"/>
    <col min="82" max="82" width="4.25390625" style="0" hidden="1" customWidth="1"/>
    <col min="83" max="84" width="3.75390625" style="0" hidden="1" customWidth="1"/>
    <col min="85" max="85" width="4.25390625" style="0" hidden="1" customWidth="1"/>
    <col min="86" max="86" width="3.75390625" style="0" hidden="1" customWidth="1"/>
    <col min="87" max="87" width="3.125" style="0" customWidth="1"/>
    <col min="88" max="88" width="5.75390625" style="0" customWidth="1"/>
    <col min="89" max="89" width="3.75390625" style="0" hidden="1" customWidth="1"/>
    <col min="90" max="90" width="4.25390625" style="0" hidden="1" customWidth="1"/>
    <col min="91" max="91" width="3.75390625" style="0" hidden="1" customWidth="1"/>
    <col min="92" max="92" width="5.625" style="0" bestFit="1" customWidth="1"/>
    <col min="93" max="93" width="3.75390625" style="0" hidden="1" customWidth="1"/>
    <col min="94" max="94" width="4.25390625" style="0" hidden="1" customWidth="1"/>
    <col min="95" max="96" width="3.75390625" style="0" hidden="1" customWidth="1"/>
    <col min="97" max="97" width="4.25390625" style="0" hidden="1" customWidth="1"/>
    <col min="98" max="98" width="3.75390625" style="0" hidden="1" customWidth="1"/>
    <col min="99" max="99" width="3.125" style="0" customWidth="1"/>
    <col min="100" max="100" width="5.375" style="0" customWidth="1"/>
    <col min="101" max="101" width="3.75390625" style="0" hidden="1" customWidth="1"/>
    <col min="102" max="102" width="4.25390625" style="0" hidden="1" customWidth="1"/>
    <col min="103" max="103" width="3.75390625" style="0" hidden="1" customWidth="1"/>
    <col min="104" max="104" width="5.625" style="0" bestFit="1" customWidth="1"/>
    <col min="105" max="105" width="3.75390625" style="0" hidden="1" customWidth="1"/>
    <col min="106" max="106" width="4.25390625" style="0" hidden="1" customWidth="1"/>
    <col min="107" max="107" width="3.75390625" style="0" hidden="1" customWidth="1"/>
    <col min="108" max="108" width="5.625" style="0" bestFit="1" customWidth="1"/>
    <col min="109" max="109" width="3.75390625" style="0" hidden="1" customWidth="1"/>
    <col min="110" max="110" width="4.25390625" style="0" hidden="1" customWidth="1"/>
    <col min="111" max="111" width="3.75390625" style="0" hidden="1" customWidth="1"/>
    <col min="112" max="112" width="5.75390625" style="0" bestFit="1" customWidth="1"/>
  </cols>
  <sheetData>
    <row r="1" spans="1:4" ht="12.75">
      <c r="A1" s="62"/>
      <c r="D1" s="47" t="s">
        <v>151</v>
      </c>
    </row>
    <row r="2" ht="12.75">
      <c r="A2" s="62"/>
    </row>
    <row r="3" spans="1:6" ht="12.75">
      <c r="A3" s="62"/>
      <c r="F3" s="75" t="s">
        <v>152</v>
      </c>
    </row>
    <row r="4" ht="13.5" thickBot="1">
      <c r="A4" s="62"/>
    </row>
    <row r="5" spans="1:112" s="3" customFormat="1" ht="36.75" customHeight="1">
      <c r="A5" s="63"/>
      <c r="B5" s="174" t="s">
        <v>0</v>
      </c>
      <c r="C5" s="161" t="s">
        <v>1</v>
      </c>
      <c r="D5" s="161" t="s">
        <v>2</v>
      </c>
      <c r="E5" s="184" t="s">
        <v>3</v>
      </c>
      <c r="F5" s="168" t="s">
        <v>4</v>
      </c>
      <c r="G5" s="170" t="s">
        <v>5</v>
      </c>
      <c r="H5" s="172" t="s">
        <v>76</v>
      </c>
      <c r="I5" s="157" t="s">
        <v>97</v>
      </c>
      <c r="J5" s="158"/>
      <c r="K5" s="158"/>
      <c r="L5" s="159" t="s">
        <v>6</v>
      </c>
      <c r="M5" s="157" t="s">
        <v>98</v>
      </c>
      <c r="N5" s="158"/>
      <c r="O5" s="158"/>
      <c r="P5" s="159" t="s">
        <v>11</v>
      </c>
      <c r="Q5" s="157" t="s">
        <v>118</v>
      </c>
      <c r="R5" s="158"/>
      <c r="S5" s="158"/>
      <c r="T5" s="159" t="s">
        <v>12</v>
      </c>
      <c r="U5" s="157" t="s">
        <v>99</v>
      </c>
      <c r="V5" s="158"/>
      <c r="W5" s="158"/>
      <c r="X5" s="159" t="s">
        <v>13</v>
      </c>
      <c r="Y5" s="157" t="s">
        <v>100</v>
      </c>
      <c r="Z5" s="158"/>
      <c r="AA5" s="158"/>
      <c r="AB5" s="165" t="s">
        <v>101</v>
      </c>
      <c r="AC5" s="158"/>
      <c r="AD5" s="158"/>
      <c r="AE5" s="161" t="s">
        <v>10</v>
      </c>
      <c r="AF5" s="159" t="s">
        <v>123</v>
      </c>
      <c r="AG5" s="157" t="s">
        <v>119</v>
      </c>
      <c r="AH5" s="158"/>
      <c r="AI5" s="158"/>
      <c r="AJ5" s="159" t="s">
        <v>14</v>
      </c>
      <c r="AK5" s="157" t="s">
        <v>120</v>
      </c>
      <c r="AL5" s="158"/>
      <c r="AM5" s="158"/>
      <c r="AN5" s="165" t="s">
        <v>121</v>
      </c>
      <c r="AO5" s="158"/>
      <c r="AP5" s="158"/>
      <c r="AQ5" s="161" t="s">
        <v>10</v>
      </c>
      <c r="AR5" s="159" t="s">
        <v>124</v>
      </c>
      <c r="AS5" s="157" t="s">
        <v>102</v>
      </c>
      <c r="AT5" s="158"/>
      <c r="AU5" s="158"/>
      <c r="AV5" s="159" t="s">
        <v>15</v>
      </c>
      <c r="AW5" s="157" t="s">
        <v>103</v>
      </c>
      <c r="AX5" s="158"/>
      <c r="AY5" s="158"/>
      <c r="AZ5" s="165" t="s">
        <v>104</v>
      </c>
      <c r="BA5" s="158"/>
      <c r="BB5" s="158"/>
      <c r="BC5" s="161" t="s">
        <v>10</v>
      </c>
      <c r="BD5" s="159" t="s">
        <v>125</v>
      </c>
      <c r="BE5" s="157" t="s">
        <v>122</v>
      </c>
      <c r="BF5" s="158"/>
      <c r="BG5" s="158"/>
      <c r="BH5" s="159" t="s">
        <v>16</v>
      </c>
      <c r="BI5" s="166" t="s">
        <v>129</v>
      </c>
      <c r="BJ5" s="167"/>
      <c r="BK5" s="167"/>
      <c r="BL5" s="163" t="s">
        <v>17</v>
      </c>
      <c r="BM5" s="157" t="s">
        <v>105</v>
      </c>
      <c r="BN5" s="158"/>
      <c r="BO5" s="158"/>
      <c r="BP5" s="159" t="s">
        <v>18</v>
      </c>
      <c r="BQ5" s="157" t="s">
        <v>106</v>
      </c>
      <c r="BR5" s="158"/>
      <c r="BS5" s="158"/>
      <c r="BT5" s="165" t="s">
        <v>107</v>
      </c>
      <c r="BU5" s="158"/>
      <c r="BV5" s="158"/>
      <c r="BW5" s="161" t="s">
        <v>10</v>
      </c>
      <c r="BX5" s="159" t="s">
        <v>126</v>
      </c>
      <c r="BY5" s="157" t="s">
        <v>108</v>
      </c>
      <c r="BZ5" s="158"/>
      <c r="CA5" s="158"/>
      <c r="CB5" s="159" t="s">
        <v>19</v>
      </c>
      <c r="CC5" s="157" t="s">
        <v>109</v>
      </c>
      <c r="CD5" s="158"/>
      <c r="CE5" s="158"/>
      <c r="CF5" s="165" t="s">
        <v>110</v>
      </c>
      <c r="CG5" s="158"/>
      <c r="CH5" s="158"/>
      <c r="CI5" s="161" t="s">
        <v>10</v>
      </c>
      <c r="CJ5" s="159" t="s">
        <v>127</v>
      </c>
      <c r="CK5" s="157" t="s">
        <v>111</v>
      </c>
      <c r="CL5" s="158"/>
      <c r="CM5" s="158"/>
      <c r="CN5" s="163" t="s">
        <v>20</v>
      </c>
      <c r="CO5" s="157" t="s">
        <v>112</v>
      </c>
      <c r="CP5" s="158"/>
      <c r="CQ5" s="158"/>
      <c r="CR5" s="165" t="s">
        <v>113</v>
      </c>
      <c r="CS5" s="158"/>
      <c r="CT5" s="158"/>
      <c r="CU5" s="161" t="s">
        <v>10</v>
      </c>
      <c r="CV5" s="159" t="s">
        <v>128</v>
      </c>
      <c r="CW5" s="157" t="s">
        <v>114</v>
      </c>
      <c r="CX5" s="158"/>
      <c r="CY5" s="158"/>
      <c r="CZ5" s="159" t="s">
        <v>21</v>
      </c>
      <c r="DA5" s="157" t="s">
        <v>115</v>
      </c>
      <c r="DB5" s="158"/>
      <c r="DC5" s="158"/>
      <c r="DD5" s="159" t="s">
        <v>116</v>
      </c>
      <c r="DE5" s="157" t="s">
        <v>117</v>
      </c>
      <c r="DF5" s="158"/>
      <c r="DG5" s="158"/>
      <c r="DH5" s="159" t="s">
        <v>22</v>
      </c>
    </row>
    <row r="6" spans="1:112" s="3" customFormat="1" ht="13.5" customHeight="1" thickBot="1">
      <c r="A6" s="63"/>
      <c r="B6" s="175"/>
      <c r="C6" s="162"/>
      <c r="D6" s="162"/>
      <c r="E6" s="185"/>
      <c r="F6" s="169"/>
      <c r="G6" s="171"/>
      <c r="H6" s="173"/>
      <c r="I6" s="36" t="s">
        <v>7</v>
      </c>
      <c r="J6" s="34" t="s">
        <v>8</v>
      </c>
      <c r="K6" s="34" t="s">
        <v>9</v>
      </c>
      <c r="L6" s="160"/>
      <c r="M6" s="36" t="s">
        <v>7</v>
      </c>
      <c r="N6" s="34" t="s">
        <v>8</v>
      </c>
      <c r="O6" s="34" t="s">
        <v>9</v>
      </c>
      <c r="P6" s="160"/>
      <c r="Q6" s="36" t="s">
        <v>7</v>
      </c>
      <c r="R6" s="34" t="s">
        <v>8</v>
      </c>
      <c r="S6" s="34" t="s">
        <v>9</v>
      </c>
      <c r="T6" s="160"/>
      <c r="U6" s="36" t="s">
        <v>7</v>
      </c>
      <c r="V6" s="34" t="s">
        <v>8</v>
      </c>
      <c r="W6" s="34" t="s">
        <v>9</v>
      </c>
      <c r="X6" s="160"/>
      <c r="Y6" s="36" t="s">
        <v>7</v>
      </c>
      <c r="Z6" s="34" t="s">
        <v>8</v>
      </c>
      <c r="AA6" s="34" t="s">
        <v>9</v>
      </c>
      <c r="AB6" s="34" t="s">
        <v>7</v>
      </c>
      <c r="AC6" s="34" t="s">
        <v>8</v>
      </c>
      <c r="AD6" s="34" t="s">
        <v>9</v>
      </c>
      <c r="AE6" s="162"/>
      <c r="AF6" s="160"/>
      <c r="AG6" s="36" t="s">
        <v>7</v>
      </c>
      <c r="AH6" s="34" t="s">
        <v>8</v>
      </c>
      <c r="AI6" s="34" t="s">
        <v>9</v>
      </c>
      <c r="AJ6" s="160"/>
      <c r="AK6" s="36" t="s">
        <v>7</v>
      </c>
      <c r="AL6" s="34" t="s">
        <v>8</v>
      </c>
      <c r="AM6" s="34" t="s">
        <v>9</v>
      </c>
      <c r="AN6" s="34" t="s">
        <v>7</v>
      </c>
      <c r="AO6" s="34" t="s">
        <v>8</v>
      </c>
      <c r="AP6" s="34" t="s">
        <v>9</v>
      </c>
      <c r="AQ6" s="162"/>
      <c r="AR6" s="160"/>
      <c r="AS6" s="36" t="s">
        <v>7</v>
      </c>
      <c r="AT6" s="34" t="s">
        <v>8</v>
      </c>
      <c r="AU6" s="34" t="s">
        <v>9</v>
      </c>
      <c r="AV6" s="160"/>
      <c r="AW6" s="36" t="s">
        <v>7</v>
      </c>
      <c r="AX6" s="34" t="s">
        <v>8</v>
      </c>
      <c r="AY6" s="34" t="s">
        <v>9</v>
      </c>
      <c r="AZ6" s="34" t="s">
        <v>7</v>
      </c>
      <c r="BA6" s="34" t="s">
        <v>8</v>
      </c>
      <c r="BB6" s="34" t="s">
        <v>9</v>
      </c>
      <c r="BC6" s="162"/>
      <c r="BD6" s="160"/>
      <c r="BE6" s="36" t="s">
        <v>7</v>
      </c>
      <c r="BF6" s="34" t="s">
        <v>8</v>
      </c>
      <c r="BG6" s="34" t="s">
        <v>9</v>
      </c>
      <c r="BH6" s="160"/>
      <c r="BI6" s="79" t="s">
        <v>7</v>
      </c>
      <c r="BJ6" s="80" t="s">
        <v>8</v>
      </c>
      <c r="BK6" s="80" t="s">
        <v>9</v>
      </c>
      <c r="BL6" s="164"/>
      <c r="BM6" s="36" t="s">
        <v>7</v>
      </c>
      <c r="BN6" s="34" t="s">
        <v>8</v>
      </c>
      <c r="BO6" s="34" t="s">
        <v>9</v>
      </c>
      <c r="BP6" s="160"/>
      <c r="BQ6" s="36" t="s">
        <v>7</v>
      </c>
      <c r="BR6" s="34" t="s">
        <v>8</v>
      </c>
      <c r="BS6" s="34" t="s">
        <v>9</v>
      </c>
      <c r="BT6" s="34" t="s">
        <v>7</v>
      </c>
      <c r="BU6" s="34" t="s">
        <v>8</v>
      </c>
      <c r="BV6" s="34" t="s">
        <v>9</v>
      </c>
      <c r="BW6" s="162"/>
      <c r="BX6" s="160"/>
      <c r="BY6" s="36" t="s">
        <v>7</v>
      </c>
      <c r="BZ6" s="34" t="s">
        <v>8</v>
      </c>
      <c r="CA6" s="34" t="s">
        <v>9</v>
      </c>
      <c r="CB6" s="160"/>
      <c r="CC6" s="36" t="s">
        <v>7</v>
      </c>
      <c r="CD6" s="34" t="s">
        <v>8</v>
      </c>
      <c r="CE6" s="34" t="s">
        <v>9</v>
      </c>
      <c r="CF6" s="34" t="s">
        <v>7</v>
      </c>
      <c r="CG6" s="34" t="s">
        <v>8</v>
      </c>
      <c r="CH6" s="34" t="s">
        <v>9</v>
      </c>
      <c r="CI6" s="162"/>
      <c r="CJ6" s="160"/>
      <c r="CK6" s="36" t="s">
        <v>7</v>
      </c>
      <c r="CL6" s="34" t="s">
        <v>8</v>
      </c>
      <c r="CM6" s="34" t="s">
        <v>9</v>
      </c>
      <c r="CN6" s="164"/>
      <c r="CO6" s="36" t="s">
        <v>7</v>
      </c>
      <c r="CP6" s="34" t="s">
        <v>8</v>
      </c>
      <c r="CQ6" s="34" t="s">
        <v>9</v>
      </c>
      <c r="CR6" s="34" t="s">
        <v>7</v>
      </c>
      <c r="CS6" s="34" t="s">
        <v>8</v>
      </c>
      <c r="CT6" s="34" t="s">
        <v>9</v>
      </c>
      <c r="CU6" s="162"/>
      <c r="CV6" s="160"/>
      <c r="CW6" s="36" t="s">
        <v>7</v>
      </c>
      <c r="CX6" s="34" t="s">
        <v>8</v>
      </c>
      <c r="CY6" s="34" t="s">
        <v>9</v>
      </c>
      <c r="CZ6" s="160"/>
      <c r="DA6" s="36" t="s">
        <v>7</v>
      </c>
      <c r="DB6" s="34" t="s">
        <v>8</v>
      </c>
      <c r="DC6" s="34" t="s">
        <v>9</v>
      </c>
      <c r="DD6" s="160"/>
      <c r="DE6" s="36" t="s">
        <v>7</v>
      </c>
      <c r="DF6" s="34" t="s">
        <v>8</v>
      </c>
      <c r="DG6" s="34" t="s">
        <v>9</v>
      </c>
      <c r="DH6" s="160"/>
    </row>
    <row r="7" spans="1:112" ht="25.5" hidden="1">
      <c r="A7" s="77"/>
      <c r="B7" s="72"/>
      <c r="C7" s="56">
        <f aca="true" t="shared" si="0" ref="C7:C23">SUM(L7,P7,T7,X7,AF7,AJ7,AR7,AV7,BD7,BH7,BL7)+SUM(BP7,BX7,CB7,CJ7,CN7,CV7,CZ7,DD7,DH7)</f>
        <v>5825.999999999994</v>
      </c>
      <c r="D7" s="42" t="s">
        <v>44</v>
      </c>
      <c r="E7" s="132" t="s">
        <v>27</v>
      </c>
      <c r="F7" s="76" t="s">
        <v>28</v>
      </c>
      <c r="G7" s="39" t="s">
        <v>29</v>
      </c>
      <c r="H7" s="37"/>
      <c r="I7" s="49">
        <v>9</v>
      </c>
      <c r="J7" s="50">
        <v>19</v>
      </c>
      <c r="K7" s="50"/>
      <c r="L7" s="48"/>
      <c r="M7" s="49">
        <v>9</v>
      </c>
      <c r="N7" s="50">
        <v>52</v>
      </c>
      <c r="O7" s="50"/>
      <c r="P7" s="48">
        <f aca="true" t="shared" si="1" ref="P7:P31">(TIME(M7,N7,O7)-TIME(I7,J7,K7))*86400-2100</f>
        <v>-119.9999999999975</v>
      </c>
      <c r="Q7" s="49">
        <v>10</v>
      </c>
      <c r="R7" s="50">
        <v>12</v>
      </c>
      <c r="S7" s="50"/>
      <c r="T7" s="48">
        <f aca="true" t="shared" si="2" ref="T7:T20">(TIME(Q7,R7,S7)-TIME(M7,N7,O7))*86400-1200</f>
        <v>-4.320099833421409E-12</v>
      </c>
      <c r="U7" s="49">
        <v>10</v>
      </c>
      <c r="V7" s="50">
        <v>20</v>
      </c>
      <c r="W7" s="50"/>
      <c r="X7" s="48">
        <f aca="true" t="shared" si="3" ref="X7:X31">(TIME(U7,V7,W7)-TIME(Q7,R7,S7))*86400-480</f>
        <v>3.069544618483633E-12</v>
      </c>
      <c r="Y7" s="49">
        <v>10</v>
      </c>
      <c r="Z7" s="50">
        <v>28</v>
      </c>
      <c r="AA7" s="50"/>
      <c r="AB7" s="50">
        <v>10</v>
      </c>
      <c r="AC7" s="50">
        <v>33</v>
      </c>
      <c r="AD7" s="50">
        <v>24</v>
      </c>
      <c r="AE7" s="50"/>
      <c r="AF7" s="48">
        <f aca="true" t="shared" si="4" ref="AF7:AF31">(TIME(AB7,AC7,AD7)-TIME(Y7,Z7,AA7))*86400+AE7</f>
        <v>323.9999999999979</v>
      </c>
      <c r="AG7" s="49">
        <v>10</v>
      </c>
      <c r="AH7" s="50">
        <v>55</v>
      </c>
      <c r="AI7" s="50"/>
      <c r="AJ7" s="93">
        <f aca="true" t="shared" si="5" ref="AJ7:AJ30">(TIME(AG7,AH7,AI7)-TIME(Y7,Z7,AA7))*86400-2100</f>
        <v>-480.0000000000009</v>
      </c>
      <c r="AK7" s="49">
        <v>10</v>
      </c>
      <c r="AL7" s="50">
        <v>58</v>
      </c>
      <c r="AM7" s="50"/>
      <c r="AN7" s="50">
        <v>11</v>
      </c>
      <c r="AO7" s="50">
        <v>9</v>
      </c>
      <c r="AP7" s="50">
        <v>22</v>
      </c>
      <c r="AQ7" s="50"/>
      <c r="AR7" s="48">
        <f aca="true" t="shared" si="6" ref="AR7:AR27">(TIME(AN7,AO7,AP7)-TIME(AK7,AL7,AM7))*86400+AQ7</f>
        <v>681.999999999998</v>
      </c>
      <c r="AS7" s="49">
        <v>11</v>
      </c>
      <c r="AT7" s="50">
        <v>15</v>
      </c>
      <c r="AU7" s="50"/>
      <c r="AV7" s="48">
        <f aca="true" t="shared" si="7" ref="AV7:AV30">(TIME(AS7,AT7,AU7)-TIME(AK7,AL7,AM7))*86400-1020</f>
        <v>1.1368683772161603E-12</v>
      </c>
      <c r="AW7" s="49">
        <v>11</v>
      </c>
      <c r="AX7" s="50">
        <v>21</v>
      </c>
      <c r="AY7" s="50"/>
      <c r="AZ7" s="50">
        <v>11</v>
      </c>
      <c r="BA7" s="50">
        <v>35</v>
      </c>
      <c r="BB7" s="95">
        <v>42.2</v>
      </c>
      <c r="BC7" s="50"/>
      <c r="BD7" s="48">
        <f aca="true" t="shared" si="8" ref="BD7:BD23">(TIME(AZ7,BA7,BB7)-TIME(AW7,AX7,AY7))*86400+BC7</f>
        <v>882.0000000000036</v>
      </c>
      <c r="BE7" s="49">
        <v>11</v>
      </c>
      <c r="BF7" s="50">
        <v>43</v>
      </c>
      <c r="BG7" s="50"/>
      <c r="BH7" s="48">
        <f aca="true" t="shared" si="9" ref="BH7:BH16">(TIME(BE7,BF7,BG7)-TIME(AW7,AX7,AY7))*86400-1380</f>
        <v>-60</v>
      </c>
      <c r="BI7" s="49">
        <v>12</v>
      </c>
      <c r="BJ7" s="50">
        <v>3</v>
      </c>
      <c r="BK7" s="50"/>
      <c r="BL7" s="48">
        <f aca="true" t="shared" si="10" ref="BL7:BL23">(TIME(BI7,BJ7,BK7)-TIME(BE7,BF7,BG7))*86400-1200</f>
        <v>0</v>
      </c>
      <c r="BM7" s="49">
        <v>12</v>
      </c>
      <c r="BN7" s="50">
        <v>11</v>
      </c>
      <c r="BO7" s="50"/>
      <c r="BP7" s="48">
        <f aca="true" t="shared" si="11" ref="BP7:BP23">(TIME(BM7,BN7,BO7)-TIME(BI7,BJ7,BK7))*86400-480</f>
        <v>-1.7053025658242404E-12</v>
      </c>
      <c r="BQ7" s="49">
        <v>12</v>
      </c>
      <c r="BR7" s="50">
        <v>20</v>
      </c>
      <c r="BS7" s="50"/>
      <c r="BT7" s="50">
        <v>12</v>
      </c>
      <c r="BU7" s="50">
        <v>25</v>
      </c>
      <c r="BV7" s="99">
        <v>22</v>
      </c>
      <c r="BW7" s="50"/>
      <c r="BX7" s="100">
        <f aca="true" t="shared" si="12" ref="BX7:BX25">(TIME(BT7,BU7,BV7)-TIME(BQ7,BR7,BS7))*86400+BW7</f>
        <v>321.9999999999992</v>
      </c>
      <c r="BY7" s="49">
        <v>12</v>
      </c>
      <c r="BZ7" s="50">
        <v>26</v>
      </c>
      <c r="CA7" s="50"/>
      <c r="CB7" s="48">
        <f aca="true" t="shared" si="13" ref="CB7:CB23">(TIME(BY7,BZ7,CA7)-TIME(BQ7,BR7,BS7))*86400-2100</f>
        <v>-1740.0000000000014</v>
      </c>
      <c r="CC7" s="49">
        <v>12</v>
      </c>
      <c r="CD7" s="50">
        <v>54</v>
      </c>
      <c r="CE7" s="50"/>
      <c r="CF7" s="50">
        <v>12</v>
      </c>
      <c r="CG7" s="50">
        <v>58</v>
      </c>
      <c r="CH7" s="50">
        <v>52</v>
      </c>
      <c r="CI7" s="50"/>
      <c r="CJ7" s="48">
        <f aca="true" t="shared" si="14" ref="CJ7:CJ23">(TIME(CF7,CG7,CH7)-TIME(CC7,CD7,CE7))*86400+CI7</f>
        <v>292.0000000000041</v>
      </c>
      <c r="CK7" s="49">
        <v>13</v>
      </c>
      <c r="CL7" s="50">
        <v>3</v>
      </c>
      <c r="CM7" s="50"/>
      <c r="CN7" s="48">
        <f aca="true" t="shared" si="15" ref="CN7:CN23">(TIME(CK7,CL7,CM7)-TIME(CC7,CD7,CE7))*86400-1020</f>
        <v>-479.99999999999227</v>
      </c>
      <c r="CO7" s="49">
        <v>13</v>
      </c>
      <c r="CP7" s="50">
        <v>3</v>
      </c>
      <c r="CQ7" s="50"/>
      <c r="CR7" s="50">
        <v>13</v>
      </c>
      <c r="CS7" s="50">
        <v>59</v>
      </c>
      <c r="CT7" s="50">
        <v>24</v>
      </c>
      <c r="CU7" s="50"/>
      <c r="CV7" s="48">
        <f aca="true" t="shared" si="16" ref="CV7:CV23">(TIME(CR7,CS7,CT7)-TIME(CO7,CP7,CQ7))*86400+CU7</f>
        <v>3383.999999999992</v>
      </c>
      <c r="CW7" s="49">
        <v>14</v>
      </c>
      <c r="CX7" s="50">
        <v>6</v>
      </c>
      <c r="CY7" s="50"/>
      <c r="CZ7" s="48">
        <f aca="true" t="shared" si="17" ref="CZ7:CZ23">(TIME(CW7,CX7,CY7)-TIME(CO7,CP7,CQ7))*86400-1380</f>
        <v>2399.9999999999964</v>
      </c>
      <c r="DA7" s="49">
        <v>14</v>
      </c>
      <c r="DB7" s="50">
        <v>26</v>
      </c>
      <c r="DC7" s="50"/>
      <c r="DD7" s="48">
        <f aca="true" t="shared" si="18" ref="DD7:DD23">(TIME(DA7,DB7,DC7)-TIME(CW7,CX7,CY7))*86400-1200</f>
        <v>-4.320099833421409E-12</v>
      </c>
      <c r="DE7" s="49">
        <v>15</v>
      </c>
      <c r="DF7" s="50">
        <v>8</v>
      </c>
      <c r="DG7" s="50"/>
      <c r="DH7" s="48">
        <f>(TIME(DE7,DF7,DG7)-TIME(DA7,DB7,DC7))*86400-2100</f>
        <v>420.00000000000045</v>
      </c>
    </row>
    <row r="8" spans="1:112" ht="25.5" hidden="1">
      <c r="A8" s="77"/>
      <c r="B8" s="72"/>
      <c r="C8" s="56">
        <f t="shared" si="0"/>
        <v>-48525.999999999985</v>
      </c>
      <c r="D8" s="44" t="s">
        <v>44</v>
      </c>
      <c r="E8" s="132" t="s">
        <v>130</v>
      </c>
      <c r="F8" s="59" t="s">
        <v>131</v>
      </c>
      <c r="G8" s="39" t="s">
        <v>132</v>
      </c>
      <c r="H8" s="37"/>
      <c r="I8" s="49">
        <v>9</v>
      </c>
      <c r="J8" s="50">
        <v>22</v>
      </c>
      <c r="K8" s="50"/>
      <c r="L8" s="48"/>
      <c r="M8" s="49">
        <v>9</v>
      </c>
      <c r="N8" s="50">
        <v>54</v>
      </c>
      <c r="O8" s="50"/>
      <c r="P8" s="48">
        <f t="shared" si="1"/>
        <v>-179.99999999999727</v>
      </c>
      <c r="Q8" s="51">
        <v>10</v>
      </c>
      <c r="R8" s="52">
        <v>15</v>
      </c>
      <c r="S8" s="52"/>
      <c r="T8" s="48">
        <f t="shared" si="2"/>
        <v>59.99999999999545</v>
      </c>
      <c r="U8" s="51">
        <v>10</v>
      </c>
      <c r="V8" s="52">
        <v>23</v>
      </c>
      <c r="W8" s="52"/>
      <c r="X8" s="48">
        <f t="shared" si="3"/>
        <v>-1.7053025658242404E-12</v>
      </c>
      <c r="Y8" s="51">
        <v>10</v>
      </c>
      <c r="Z8" s="52">
        <v>31</v>
      </c>
      <c r="AA8" s="52"/>
      <c r="AB8" s="52">
        <v>10</v>
      </c>
      <c r="AC8" s="52">
        <v>35</v>
      </c>
      <c r="AD8" s="52">
        <v>22</v>
      </c>
      <c r="AE8" s="52"/>
      <c r="AF8" s="48">
        <f t="shared" si="4"/>
        <v>261.9999999999946</v>
      </c>
      <c r="AG8" s="51">
        <v>11</v>
      </c>
      <c r="AH8" s="52">
        <v>6</v>
      </c>
      <c r="AI8" s="52"/>
      <c r="AJ8" s="48">
        <f t="shared" si="5"/>
        <v>-7.275957614183426E-12</v>
      </c>
      <c r="AK8" s="51">
        <v>11</v>
      </c>
      <c r="AL8" s="52">
        <v>9</v>
      </c>
      <c r="AM8" s="52"/>
      <c r="AN8" s="52">
        <v>11</v>
      </c>
      <c r="AO8" s="52">
        <v>15</v>
      </c>
      <c r="AP8" s="52">
        <v>18</v>
      </c>
      <c r="AQ8" s="52"/>
      <c r="AR8" s="48">
        <f t="shared" si="6"/>
        <v>378.00000000000153</v>
      </c>
      <c r="AS8" s="51">
        <v>11</v>
      </c>
      <c r="AT8" s="52">
        <v>26</v>
      </c>
      <c r="AU8" s="52"/>
      <c r="AV8" s="48">
        <f t="shared" si="7"/>
        <v>1.1368683772161603E-12</v>
      </c>
      <c r="AW8" s="51">
        <v>11</v>
      </c>
      <c r="AX8" s="52">
        <v>29</v>
      </c>
      <c r="AY8" s="52"/>
      <c r="AZ8" s="52">
        <v>11</v>
      </c>
      <c r="BA8" s="52">
        <v>40</v>
      </c>
      <c r="BB8" s="94">
        <v>1.1</v>
      </c>
      <c r="BC8" s="52"/>
      <c r="BD8" s="48">
        <f t="shared" si="8"/>
        <v>661.0000000000042</v>
      </c>
      <c r="BE8" s="51">
        <v>11</v>
      </c>
      <c r="BF8" s="52">
        <v>52</v>
      </c>
      <c r="BG8" s="52"/>
      <c r="BH8" s="48">
        <f t="shared" si="9"/>
        <v>4.774847184307873E-12</v>
      </c>
      <c r="BI8" s="51">
        <v>12</v>
      </c>
      <c r="BJ8" s="52">
        <v>12</v>
      </c>
      <c r="BK8" s="52"/>
      <c r="BL8" s="48">
        <f t="shared" si="10"/>
        <v>-4.320099833421409E-12</v>
      </c>
      <c r="BM8" s="51">
        <v>12</v>
      </c>
      <c r="BN8" s="52">
        <v>20</v>
      </c>
      <c r="BO8" s="52"/>
      <c r="BP8" s="48">
        <f t="shared" si="11"/>
        <v>7.901235221652314E-12</v>
      </c>
      <c r="BQ8" s="51">
        <v>12</v>
      </c>
      <c r="BR8" s="52">
        <v>23</v>
      </c>
      <c r="BS8" s="52"/>
      <c r="BT8" s="52">
        <v>12</v>
      </c>
      <c r="BU8" s="52">
        <v>27</v>
      </c>
      <c r="BV8" s="52">
        <v>5.1</v>
      </c>
      <c r="BW8" s="52"/>
      <c r="BX8" s="48">
        <f t="shared" si="12"/>
        <v>245.00000000000313</v>
      </c>
      <c r="BY8" s="51">
        <v>12</v>
      </c>
      <c r="BZ8" s="52">
        <v>58</v>
      </c>
      <c r="CA8" s="52"/>
      <c r="CB8" s="48">
        <f t="shared" si="13"/>
        <v>0</v>
      </c>
      <c r="CC8" s="51">
        <v>13</v>
      </c>
      <c r="CD8" s="52">
        <v>4</v>
      </c>
      <c r="CE8" s="52"/>
      <c r="CF8" s="52">
        <v>13</v>
      </c>
      <c r="CG8" s="52">
        <v>7</v>
      </c>
      <c r="CH8" s="52">
        <v>32</v>
      </c>
      <c r="CI8" s="52"/>
      <c r="CJ8" s="48">
        <f t="shared" si="14"/>
        <v>212.00000000000756</v>
      </c>
      <c r="CK8" s="51">
        <v>13</v>
      </c>
      <c r="CL8" s="52">
        <v>18</v>
      </c>
      <c r="CM8" s="52"/>
      <c r="CN8" s="48">
        <f t="shared" si="15"/>
        <v>-179.9999999999934</v>
      </c>
      <c r="CO8" s="51">
        <v>13</v>
      </c>
      <c r="CP8" s="52">
        <v>18</v>
      </c>
      <c r="CQ8" s="52"/>
      <c r="CR8" s="52">
        <v>14</v>
      </c>
      <c r="CS8" s="52">
        <v>0</v>
      </c>
      <c r="CT8" s="52">
        <v>56</v>
      </c>
      <c r="CU8" s="52"/>
      <c r="CV8" s="48">
        <f t="shared" si="16"/>
        <v>2576.000000000003</v>
      </c>
      <c r="CW8" s="51">
        <v>14</v>
      </c>
      <c r="CX8" s="52">
        <v>13</v>
      </c>
      <c r="CY8" s="52"/>
      <c r="CZ8" s="48">
        <f t="shared" si="17"/>
        <v>1919.9999999999977</v>
      </c>
      <c r="DA8" s="51">
        <v>14</v>
      </c>
      <c r="DB8" s="52">
        <v>33</v>
      </c>
      <c r="DC8" s="52"/>
      <c r="DD8" s="48">
        <f t="shared" si="18"/>
        <v>5.229594535194337E-12</v>
      </c>
      <c r="DE8" s="51"/>
      <c r="DF8" s="52"/>
      <c r="DG8" s="52"/>
      <c r="DH8" s="48">
        <f>(TIME(DE8,DF8,DG8)-TIME(DA8,DB8,DC8))*86400-2100</f>
        <v>-54480.00000000001</v>
      </c>
    </row>
    <row r="9" spans="1:112" ht="25.5" hidden="1">
      <c r="A9" s="77"/>
      <c r="B9" s="35"/>
      <c r="C9" s="56">
        <f t="shared" si="0"/>
        <v>-48443.00000000001</v>
      </c>
      <c r="D9" s="44" t="s">
        <v>44</v>
      </c>
      <c r="E9" s="46" t="s">
        <v>23</v>
      </c>
      <c r="F9" s="59" t="s">
        <v>25</v>
      </c>
      <c r="G9" s="40" t="s">
        <v>26</v>
      </c>
      <c r="H9" s="38"/>
      <c r="I9" s="51">
        <v>9</v>
      </c>
      <c r="J9" s="52">
        <v>25</v>
      </c>
      <c r="K9" s="52"/>
      <c r="L9" s="53"/>
      <c r="M9" s="51">
        <v>9</v>
      </c>
      <c r="N9" s="52">
        <v>59</v>
      </c>
      <c r="O9" s="52"/>
      <c r="P9" s="48">
        <f t="shared" si="1"/>
        <v>-60.0000000000025</v>
      </c>
      <c r="Q9" s="51">
        <v>10</v>
      </c>
      <c r="R9" s="52">
        <v>19</v>
      </c>
      <c r="S9" s="52"/>
      <c r="T9" s="48">
        <f t="shared" si="2"/>
        <v>0</v>
      </c>
      <c r="U9" s="51">
        <v>10</v>
      </c>
      <c r="V9" s="52">
        <v>27</v>
      </c>
      <c r="W9" s="52"/>
      <c r="X9" s="48">
        <f t="shared" si="3"/>
        <v>-1.7053025658242404E-12</v>
      </c>
      <c r="Y9" s="51">
        <v>10</v>
      </c>
      <c r="Z9" s="52">
        <v>34</v>
      </c>
      <c r="AA9" s="52"/>
      <c r="AB9" s="52">
        <v>10</v>
      </c>
      <c r="AC9" s="52">
        <v>38</v>
      </c>
      <c r="AD9" s="52">
        <v>44</v>
      </c>
      <c r="AE9" s="52"/>
      <c r="AF9" s="48">
        <f t="shared" si="4"/>
        <v>283.99999999999966</v>
      </c>
      <c r="AG9" s="51">
        <v>11</v>
      </c>
      <c r="AH9" s="52">
        <v>9</v>
      </c>
      <c r="AI9" s="52"/>
      <c r="AJ9" s="48">
        <f t="shared" si="5"/>
        <v>0</v>
      </c>
      <c r="AK9" s="51">
        <v>11</v>
      </c>
      <c r="AL9" s="52">
        <v>12</v>
      </c>
      <c r="AM9" s="52"/>
      <c r="AN9" s="52">
        <v>11</v>
      </c>
      <c r="AO9" s="52">
        <v>19</v>
      </c>
      <c r="AP9" s="52">
        <v>24.2</v>
      </c>
      <c r="AQ9" s="52"/>
      <c r="AR9" s="48">
        <f t="shared" si="6"/>
        <v>444.00000000000705</v>
      </c>
      <c r="AS9" s="51">
        <v>11</v>
      </c>
      <c r="AT9" s="52">
        <v>29</v>
      </c>
      <c r="AU9" s="52"/>
      <c r="AV9" s="48">
        <f t="shared" si="7"/>
        <v>1.1368683772161603E-12</v>
      </c>
      <c r="AW9" s="51">
        <v>11</v>
      </c>
      <c r="AX9" s="52">
        <v>32</v>
      </c>
      <c r="AY9" s="52"/>
      <c r="AZ9" s="52">
        <v>11</v>
      </c>
      <c r="BA9" s="52">
        <v>43</v>
      </c>
      <c r="BB9" s="94">
        <v>52.1</v>
      </c>
      <c r="BC9" s="52"/>
      <c r="BD9" s="48">
        <f t="shared" si="8"/>
        <v>712.0000000000026</v>
      </c>
      <c r="BE9" s="51">
        <v>11</v>
      </c>
      <c r="BF9" s="52">
        <v>55</v>
      </c>
      <c r="BG9" s="52"/>
      <c r="BH9" s="48">
        <f t="shared" si="9"/>
        <v>-5.002220859751105E-12</v>
      </c>
      <c r="BI9" s="51">
        <v>12</v>
      </c>
      <c r="BJ9" s="52">
        <v>15</v>
      </c>
      <c r="BK9" s="52"/>
      <c r="BL9" s="48">
        <f t="shared" si="10"/>
        <v>0</v>
      </c>
      <c r="BM9" s="51">
        <v>12</v>
      </c>
      <c r="BN9" s="52">
        <v>23</v>
      </c>
      <c r="BO9" s="52"/>
      <c r="BP9" s="48">
        <f t="shared" si="11"/>
        <v>-1.7053025658242404E-12</v>
      </c>
      <c r="BQ9" s="51">
        <v>12</v>
      </c>
      <c r="BR9" s="52">
        <v>26</v>
      </c>
      <c r="BS9" s="52"/>
      <c r="BT9" s="52">
        <v>12</v>
      </c>
      <c r="BU9" s="52">
        <v>30</v>
      </c>
      <c r="BV9" s="52">
        <v>38.1</v>
      </c>
      <c r="BW9" s="52"/>
      <c r="BX9" s="48">
        <f t="shared" si="12"/>
        <v>277.9999999999987</v>
      </c>
      <c r="BY9" s="51">
        <v>13</v>
      </c>
      <c r="BZ9" s="52">
        <v>1</v>
      </c>
      <c r="CA9" s="52"/>
      <c r="CB9" s="48">
        <f t="shared" si="13"/>
        <v>0</v>
      </c>
      <c r="CC9" s="51">
        <v>13</v>
      </c>
      <c r="CD9" s="52">
        <v>8</v>
      </c>
      <c r="CE9" s="52"/>
      <c r="CF9" s="52">
        <v>13</v>
      </c>
      <c r="CG9" s="52">
        <v>11</v>
      </c>
      <c r="CH9" s="52">
        <v>16</v>
      </c>
      <c r="CI9" s="52"/>
      <c r="CJ9" s="48">
        <f t="shared" si="14"/>
        <v>195.99999999999866</v>
      </c>
      <c r="CK9" s="51">
        <v>13</v>
      </c>
      <c r="CL9" s="52">
        <v>21</v>
      </c>
      <c r="CM9" s="52"/>
      <c r="CN9" s="48">
        <f t="shared" si="15"/>
        <v>-239.99999999999318</v>
      </c>
      <c r="CO9" s="51">
        <v>13</v>
      </c>
      <c r="CP9" s="52">
        <v>21</v>
      </c>
      <c r="CQ9" s="52"/>
      <c r="CR9" s="52">
        <v>14</v>
      </c>
      <c r="CS9" s="52">
        <v>5</v>
      </c>
      <c r="CT9" s="52">
        <v>43</v>
      </c>
      <c r="CU9" s="52"/>
      <c r="CV9" s="48">
        <f t="shared" si="16"/>
        <v>2682.999999999994</v>
      </c>
      <c r="CW9" s="51">
        <v>14</v>
      </c>
      <c r="CX9" s="52">
        <v>17</v>
      </c>
      <c r="CY9" s="52"/>
      <c r="CZ9" s="48">
        <f t="shared" si="17"/>
        <v>1979.9999999999977</v>
      </c>
      <c r="DA9" s="51">
        <v>14</v>
      </c>
      <c r="DB9" s="52">
        <v>37</v>
      </c>
      <c r="DC9" s="52"/>
      <c r="DD9" s="48">
        <f t="shared" si="18"/>
        <v>5.229594535194337E-12</v>
      </c>
      <c r="DE9" s="51"/>
      <c r="DF9" s="52"/>
      <c r="DG9" s="52"/>
      <c r="DH9" s="48">
        <f>(TIME(DE9,DF9,DG9)-TIME(DA9,DB9,DC9))*86400-2100</f>
        <v>-54720.00000000001</v>
      </c>
    </row>
    <row r="10" spans="1:112" ht="25.5">
      <c r="A10" s="78"/>
      <c r="B10" s="144">
        <v>1</v>
      </c>
      <c r="C10" s="101">
        <f t="shared" si="0"/>
        <v>2478.9999999999877</v>
      </c>
      <c r="D10" s="2" t="s">
        <v>30</v>
      </c>
      <c r="E10" s="46">
        <v>45</v>
      </c>
      <c r="F10" s="59" t="s">
        <v>89</v>
      </c>
      <c r="G10" s="40" t="s">
        <v>90</v>
      </c>
      <c r="H10" s="38"/>
      <c r="I10" s="51">
        <v>9</v>
      </c>
      <c r="J10" s="52">
        <v>42</v>
      </c>
      <c r="K10" s="52"/>
      <c r="L10" s="53">
        <v>0</v>
      </c>
      <c r="M10" s="51">
        <v>10</v>
      </c>
      <c r="N10" s="52">
        <v>17</v>
      </c>
      <c r="O10" s="52"/>
      <c r="P10" s="48">
        <f t="shared" si="1"/>
        <v>0</v>
      </c>
      <c r="Q10" s="51">
        <v>10</v>
      </c>
      <c r="R10" s="52">
        <v>37</v>
      </c>
      <c r="S10" s="52"/>
      <c r="T10" s="48">
        <f t="shared" si="2"/>
        <v>5.229594535194337E-12</v>
      </c>
      <c r="U10" s="51">
        <v>10</v>
      </c>
      <c r="V10" s="52">
        <v>45</v>
      </c>
      <c r="W10" s="52"/>
      <c r="X10" s="48">
        <f t="shared" si="3"/>
        <v>-1.7053025658242404E-12</v>
      </c>
      <c r="Y10" s="51">
        <v>10</v>
      </c>
      <c r="Z10" s="52">
        <v>48</v>
      </c>
      <c r="AA10" s="52"/>
      <c r="AB10" s="52">
        <v>10</v>
      </c>
      <c r="AC10" s="52">
        <v>51</v>
      </c>
      <c r="AD10" s="52">
        <v>56</v>
      </c>
      <c r="AE10" s="52"/>
      <c r="AF10" s="48">
        <f t="shared" si="4"/>
        <v>236.0000000000017</v>
      </c>
      <c r="AG10" s="51">
        <v>11</v>
      </c>
      <c r="AH10" s="52">
        <v>23</v>
      </c>
      <c r="AI10" s="52"/>
      <c r="AJ10" s="48">
        <f t="shared" si="5"/>
        <v>0</v>
      </c>
      <c r="AK10" s="51">
        <v>11</v>
      </c>
      <c r="AL10" s="52">
        <v>26</v>
      </c>
      <c r="AM10" s="52"/>
      <c r="AN10" s="52">
        <v>11</v>
      </c>
      <c r="AO10" s="52">
        <v>32</v>
      </c>
      <c r="AP10" s="94">
        <v>11</v>
      </c>
      <c r="AQ10" s="105">
        <v>10</v>
      </c>
      <c r="AR10" s="48">
        <f t="shared" si="6"/>
        <v>380.99999999999403</v>
      </c>
      <c r="AS10" s="51">
        <v>11</v>
      </c>
      <c r="AT10" s="52">
        <v>43</v>
      </c>
      <c r="AU10" s="52"/>
      <c r="AV10" s="48">
        <f t="shared" si="7"/>
        <v>-3.637978807091713E-12</v>
      </c>
      <c r="AW10" s="51">
        <v>11</v>
      </c>
      <c r="AX10" s="52">
        <v>46</v>
      </c>
      <c r="AY10" s="52"/>
      <c r="AZ10" s="52">
        <v>11</v>
      </c>
      <c r="BA10" s="52">
        <v>56</v>
      </c>
      <c r="BB10" s="94">
        <v>19</v>
      </c>
      <c r="BC10" s="52"/>
      <c r="BD10" s="48">
        <f t="shared" si="8"/>
        <v>618.9999999999976</v>
      </c>
      <c r="BE10" s="51">
        <v>12</v>
      </c>
      <c r="BF10" s="52">
        <v>9</v>
      </c>
      <c r="BG10" s="52"/>
      <c r="BH10" s="48">
        <f t="shared" si="9"/>
        <v>-5.002220859751105E-12</v>
      </c>
      <c r="BI10" s="51">
        <v>12</v>
      </c>
      <c r="BJ10" s="52">
        <v>29</v>
      </c>
      <c r="BK10" s="52"/>
      <c r="BL10" s="48">
        <f t="shared" si="10"/>
        <v>-4.320099833421409E-12</v>
      </c>
      <c r="BM10" s="51">
        <v>12</v>
      </c>
      <c r="BN10" s="52">
        <v>37</v>
      </c>
      <c r="BO10" s="52"/>
      <c r="BP10" s="48">
        <f t="shared" si="11"/>
        <v>7.901235221652314E-12</v>
      </c>
      <c r="BQ10" s="51">
        <v>12</v>
      </c>
      <c r="BR10" s="52">
        <v>40</v>
      </c>
      <c r="BS10" s="52"/>
      <c r="BT10" s="52">
        <v>12</v>
      </c>
      <c r="BU10" s="52">
        <v>43</v>
      </c>
      <c r="BV10" s="92">
        <v>56</v>
      </c>
      <c r="BW10" s="57"/>
      <c r="BX10" s="104">
        <f t="shared" si="12"/>
        <v>236.0000000000017</v>
      </c>
      <c r="BY10" s="54">
        <v>13</v>
      </c>
      <c r="BZ10" s="57">
        <v>15</v>
      </c>
      <c r="CA10" s="57"/>
      <c r="CB10" s="104">
        <f t="shared" si="13"/>
        <v>0</v>
      </c>
      <c r="CC10" s="54">
        <v>13</v>
      </c>
      <c r="CD10" s="57">
        <v>18</v>
      </c>
      <c r="CE10" s="57"/>
      <c r="CF10" s="57">
        <v>13</v>
      </c>
      <c r="CG10" s="57">
        <v>24</v>
      </c>
      <c r="CH10" s="57">
        <v>16</v>
      </c>
      <c r="CI10" s="57"/>
      <c r="CJ10" s="104">
        <f t="shared" si="14"/>
        <v>375.999999999998</v>
      </c>
      <c r="CK10" s="51">
        <v>13</v>
      </c>
      <c r="CL10" s="52">
        <v>35</v>
      </c>
      <c r="CM10" s="52"/>
      <c r="CN10" s="48">
        <f t="shared" si="15"/>
        <v>-3.637978807091713E-12</v>
      </c>
      <c r="CO10" s="51">
        <v>14</v>
      </c>
      <c r="CP10" s="52">
        <v>6</v>
      </c>
      <c r="CQ10" s="52"/>
      <c r="CR10" s="52">
        <v>14</v>
      </c>
      <c r="CS10" s="52">
        <v>16</v>
      </c>
      <c r="CT10" s="52">
        <v>31.4</v>
      </c>
      <c r="CU10" s="52"/>
      <c r="CV10" s="48">
        <f t="shared" si="16"/>
        <v>630.9999999999995</v>
      </c>
      <c r="CW10" s="51">
        <v>14</v>
      </c>
      <c r="CX10" s="52">
        <v>29</v>
      </c>
      <c r="CY10" s="52"/>
      <c r="CZ10" s="48">
        <f t="shared" si="17"/>
        <v>-5.002220859751105E-12</v>
      </c>
      <c r="DA10" s="51">
        <v>14</v>
      </c>
      <c r="DB10" s="52">
        <v>49</v>
      </c>
      <c r="DC10" s="52"/>
      <c r="DD10" s="48">
        <f t="shared" si="18"/>
        <v>5.229594535194337E-12</v>
      </c>
      <c r="DE10" s="51">
        <v>15</v>
      </c>
      <c r="DF10" s="52">
        <v>16</v>
      </c>
      <c r="DG10" s="52"/>
      <c r="DH10" s="48">
        <v>0</v>
      </c>
    </row>
    <row r="11" spans="1:112" ht="25.5">
      <c r="A11" s="78"/>
      <c r="B11" s="143">
        <v>2</v>
      </c>
      <c r="C11" s="101">
        <f t="shared" si="0"/>
        <v>2554.9999999999905</v>
      </c>
      <c r="D11" s="2" t="s">
        <v>30</v>
      </c>
      <c r="E11" s="46">
        <v>26</v>
      </c>
      <c r="F11" s="59" t="s">
        <v>86</v>
      </c>
      <c r="G11" s="40" t="s">
        <v>32</v>
      </c>
      <c r="H11" s="38"/>
      <c r="I11" s="51">
        <v>9</v>
      </c>
      <c r="J11" s="52">
        <v>38</v>
      </c>
      <c r="K11" s="52"/>
      <c r="L11" s="53">
        <v>0</v>
      </c>
      <c r="M11" s="51">
        <v>10</v>
      </c>
      <c r="N11" s="52">
        <v>13</v>
      </c>
      <c r="O11" s="52"/>
      <c r="P11" s="48">
        <f t="shared" si="1"/>
        <v>0</v>
      </c>
      <c r="Q11" s="51">
        <v>10</v>
      </c>
      <c r="R11" s="52">
        <v>33</v>
      </c>
      <c r="S11" s="52"/>
      <c r="T11" s="48">
        <f t="shared" si="2"/>
        <v>5.229594535194337E-12</v>
      </c>
      <c r="U11" s="51">
        <v>10</v>
      </c>
      <c r="V11" s="52">
        <v>41</v>
      </c>
      <c r="W11" s="52"/>
      <c r="X11" s="48">
        <f t="shared" si="3"/>
        <v>-1.7053025658242404E-12</v>
      </c>
      <c r="Y11" s="51">
        <v>10</v>
      </c>
      <c r="Z11" s="52">
        <v>44</v>
      </c>
      <c r="AA11" s="52"/>
      <c r="AB11" s="52">
        <v>10</v>
      </c>
      <c r="AC11" s="52">
        <v>48</v>
      </c>
      <c r="AD11" s="52">
        <v>11</v>
      </c>
      <c r="AE11" s="52"/>
      <c r="AF11" s="48">
        <f t="shared" si="4"/>
        <v>251.00000000000406</v>
      </c>
      <c r="AG11" s="51">
        <v>11</v>
      </c>
      <c r="AH11" s="52">
        <v>19</v>
      </c>
      <c r="AI11" s="52"/>
      <c r="AJ11" s="48">
        <f t="shared" si="5"/>
        <v>0</v>
      </c>
      <c r="AK11" s="51">
        <v>11</v>
      </c>
      <c r="AL11" s="52">
        <v>22</v>
      </c>
      <c r="AM11" s="52"/>
      <c r="AN11" s="52">
        <v>11</v>
      </c>
      <c r="AO11" s="52">
        <v>28</v>
      </c>
      <c r="AP11" s="97">
        <v>27</v>
      </c>
      <c r="AQ11" s="57"/>
      <c r="AR11" s="104">
        <f t="shared" si="6"/>
        <v>386.9999999999981</v>
      </c>
      <c r="AS11" s="51">
        <v>11</v>
      </c>
      <c r="AT11" s="52">
        <v>39</v>
      </c>
      <c r="AU11" s="52"/>
      <c r="AV11" s="48">
        <f t="shared" si="7"/>
        <v>-3.637978807091713E-12</v>
      </c>
      <c r="AW11" s="51">
        <v>11</v>
      </c>
      <c r="AX11" s="52">
        <v>44</v>
      </c>
      <c r="AY11" s="52"/>
      <c r="AZ11" s="52">
        <v>11</v>
      </c>
      <c r="BA11" s="52">
        <v>54</v>
      </c>
      <c r="BB11" s="94">
        <v>45</v>
      </c>
      <c r="BC11" s="52"/>
      <c r="BD11" s="48">
        <f t="shared" si="8"/>
        <v>645.0000000000001</v>
      </c>
      <c r="BE11" s="51">
        <v>12</v>
      </c>
      <c r="BF11" s="52">
        <v>7</v>
      </c>
      <c r="BG11" s="52"/>
      <c r="BH11" s="48">
        <f t="shared" si="9"/>
        <v>0</v>
      </c>
      <c r="BI11" s="51">
        <v>12</v>
      </c>
      <c r="BJ11" s="52">
        <v>27</v>
      </c>
      <c r="BK11" s="52"/>
      <c r="BL11" s="48">
        <f t="shared" si="10"/>
        <v>-4.320099833421409E-12</v>
      </c>
      <c r="BM11" s="51">
        <v>12</v>
      </c>
      <c r="BN11" s="52">
        <v>35</v>
      </c>
      <c r="BO11" s="52"/>
      <c r="BP11" s="48">
        <f t="shared" si="11"/>
        <v>7.901235221652314E-12</v>
      </c>
      <c r="BQ11" s="51">
        <v>12</v>
      </c>
      <c r="BR11" s="52">
        <v>38</v>
      </c>
      <c r="BS11" s="52"/>
      <c r="BT11" s="52">
        <v>12</v>
      </c>
      <c r="BU11" s="52">
        <v>41</v>
      </c>
      <c r="BV11" s="92">
        <v>60</v>
      </c>
      <c r="BW11" s="57"/>
      <c r="BX11" s="104">
        <f t="shared" si="12"/>
        <v>239.99999999999915</v>
      </c>
      <c r="BY11" s="54">
        <v>13</v>
      </c>
      <c r="BZ11" s="57">
        <v>13</v>
      </c>
      <c r="CA11" s="57"/>
      <c r="CB11" s="104">
        <f t="shared" si="13"/>
        <v>0</v>
      </c>
      <c r="CC11" s="54">
        <v>13</v>
      </c>
      <c r="CD11" s="57">
        <v>16</v>
      </c>
      <c r="CE11" s="57"/>
      <c r="CF11" s="57">
        <v>13</v>
      </c>
      <c r="CG11" s="57">
        <v>22</v>
      </c>
      <c r="CH11" s="57">
        <v>24.2</v>
      </c>
      <c r="CI11" s="57"/>
      <c r="CJ11" s="104">
        <f t="shared" si="14"/>
        <v>383.9999999999929</v>
      </c>
      <c r="CK11" s="51">
        <v>13</v>
      </c>
      <c r="CL11" s="52">
        <v>33</v>
      </c>
      <c r="CM11" s="52"/>
      <c r="CN11" s="48">
        <f t="shared" si="15"/>
        <v>-3.637978807091713E-12</v>
      </c>
      <c r="CO11" s="51">
        <v>14</v>
      </c>
      <c r="CP11" s="52">
        <v>4</v>
      </c>
      <c r="CQ11" s="52"/>
      <c r="CR11" s="52">
        <v>14</v>
      </c>
      <c r="CS11" s="52">
        <v>14</v>
      </c>
      <c r="CT11" s="92">
        <v>48</v>
      </c>
      <c r="CU11" s="57"/>
      <c r="CV11" s="104">
        <f t="shared" si="16"/>
        <v>647.9999999999958</v>
      </c>
      <c r="CW11" s="51">
        <v>14</v>
      </c>
      <c r="CX11" s="52">
        <v>27</v>
      </c>
      <c r="CY11" s="52"/>
      <c r="CZ11" s="48">
        <f t="shared" si="17"/>
        <v>-5.002220859751105E-12</v>
      </c>
      <c r="DA11" s="51">
        <v>14</v>
      </c>
      <c r="DB11" s="52">
        <v>47</v>
      </c>
      <c r="DC11" s="52"/>
      <c r="DD11" s="48">
        <f t="shared" si="18"/>
        <v>5.229594535194337E-12</v>
      </c>
      <c r="DE11" s="51">
        <v>15</v>
      </c>
      <c r="DF11" s="52">
        <v>16</v>
      </c>
      <c r="DG11" s="52"/>
      <c r="DH11" s="48">
        <v>0</v>
      </c>
    </row>
    <row r="12" spans="1:112" ht="25.5">
      <c r="A12" s="78"/>
      <c r="B12" s="143">
        <v>3</v>
      </c>
      <c r="C12" s="101">
        <f t="shared" si="0"/>
        <v>2642.0000000000055</v>
      </c>
      <c r="D12" s="2" t="s">
        <v>30</v>
      </c>
      <c r="E12" s="46">
        <v>34</v>
      </c>
      <c r="F12" s="59" t="s">
        <v>87</v>
      </c>
      <c r="G12" s="40" t="s">
        <v>32</v>
      </c>
      <c r="H12" s="38"/>
      <c r="I12" s="51">
        <v>9</v>
      </c>
      <c r="J12" s="52">
        <v>36</v>
      </c>
      <c r="K12" s="52"/>
      <c r="L12" s="53">
        <v>0</v>
      </c>
      <c r="M12" s="51">
        <v>10</v>
      </c>
      <c r="N12" s="52">
        <v>11</v>
      </c>
      <c r="O12" s="52"/>
      <c r="P12" s="48">
        <f t="shared" si="1"/>
        <v>0</v>
      </c>
      <c r="Q12" s="51">
        <v>10</v>
      </c>
      <c r="R12" s="52">
        <v>31</v>
      </c>
      <c r="S12" s="52"/>
      <c r="T12" s="48">
        <f t="shared" si="2"/>
        <v>5.229594535194337E-12</v>
      </c>
      <c r="U12" s="51">
        <v>10</v>
      </c>
      <c r="V12" s="52">
        <v>39</v>
      </c>
      <c r="W12" s="52"/>
      <c r="X12" s="48">
        <f t="shared" si="3"/>
        <v>-1.7053025658242404E-12</v>
      </c>
      <c r="Y12" s="51">
        <v>10</v>
      </c>
      <c r="Z12" s="52">
        <v>42</v>
      </c>
      <c r="AA12" s="52"/>
      <c r="AB12" s="52">
        <v>10</v>
      </c>
      <c r="AC12" s="52">
        <v>46</v>
      </c>
      <c r="AD12" s="52">
        <v>8</v>
      </c>
      <c r="AE12" s="52"/>
      <c r="AF12" s="48">
        <f t="shared" si="4"/>
        <v>247.9999999999988</v>
      </c>
      <c r="AG12" s="51">
        <v>11</v>
      </c>
      <c r="AH12" s="52">
        <v>17</v>
      </c>
      <c r="AI12" s="52"/>
      <c r="AJ12" s="48">
        <f t="shared" si="5"/>
        <v>0</v>
      </c>
      <c r="AK12" s="51">
        <v>11</v>
      </c>
      <c r="AL12" s="52">
        <v>20</v>
      </c>
      <c r="AM12" s="52"/>
      <c r="AN12" s="52">
        <v>11</v>
      </c>
      <c r="AO12" s="52">
        <v>26</v>
      </c>
      <c r="AP12" s="52">
        <v>28.3</v>
      </c>
      <c r="AQ12" s="52"/>
      <c r="AR12" s="48">
        <f t="shared" si="6"/>
        <v>387.9999999999951</v>
      </c>
      <c r="AS12" s="51">
        <v>11</v>
      </c>
      <c r="AT12" s="52">
        <v>37</v>
      </c>
      <c r="AU12" s="52"/>
      <c r="AV12" s="48">
        <f t="shared" si="7"/>
        <v>-3.637978807091713E-12</v>
      </c>
      <c r="AW12" s="51">
        <v>11</v>
      </c>
      <c r="AX12" s="52">
        <v>42</v>
      </c>
      <c r="AY12" s="52"/>
      <c r="AZ12" s="52">
        <v>11</v>
      </c>
      <c r="BA12" s="52">
        <v>53</v>
      </c>
      <c r="BB12" s="94">
        <v>53</v>
      </c>
      <c r="BC12" s="52"/>
      <c r="BD12" s="48">
        <f t="shared" si="8"/>
        <v>712.9999999999995</v>
      </c>
      <c r="BE12" s="51">
        <v>12</v>
      </c>
      <c r="BF12" s="52">
        <v>5</v>
      </c>
      <c r="BG12" s="52"/>
      <c r="BH12" s="48">
        <f t="shared" si="9"/>
        <v>0</v>
      </c>
      <c r="BI12" s="51">
        <v>12</v>
      </c>
      <c r="BJ12" s="52">
        <v>25</v>
      </c>
      <c r="BK12" s="52"/>
      <c r="BL12" s="48">
        <f t="shared" si="10"/>
        <v>-4.320099833421409E-12</v>
      </c>
      <c r="BM12" s="51">
        <v>12</v>
      </c>
      <c r="BN12" s="52">
        <v>33</v>
      </c>
      <c r="BO12" s="52"/>
      <c r="BP12" s="48">
        <f t="shared" si="11"/>
        <v>7.901235221652314E-12</v>
      </c>
      <c r="BQ12" s="51">
        <v>12</v>
      </c>
      <c r="BR12" s="52">
        <v>36</v>
      </c>
      <c r="BS12" s="52"/>
      <c r="BT12" s="52">
        <v>12</v>
      </c>
      <c r="BU12" s="52">
        <v>40</v>
      </c>
      <c r="BV12" s="52">
        <v>2.2</v>
      </c>
      <c r="BW12" s="57"/>
      <c r="BX12" s="104">
        <f t="shared" si="12"/>
        <v>241.99999999999307</v>
      </c>
      <c r="BY12" s="54">
        <v>13</v>
      </c>
      <c r="BZ12" s="57">
        <v>11</v>
      </c>
      <c r="CA12" s="57"/>
      <c r="CB12" s="104">
        <f t="shared" si="13"/>
        <v>0</v>
      </c>
      <c r="CC12" s="54">
        <v>13</v>
      </c>
      <c r="CD12" s="57">
        <v>14</v>
      </c>
      <c r="CE12" s="57"/>
      <c r="CF12" s="57">
        <v>13</v>
      </c>
      <c r="CG12" s="57">
        <v>20</v>
      </c>
      <c r="CH12" s="57">
        <v>25</v>
      </c>
      <c r="CI12" s="57"/>
      <c r="CJ12" s="104">
        <f t="shared" si="14"/>
        <v>385.00000000000904</v>
      </c>
      <c r="CK12" s="51">
        <v>13</v>
      </c>
      <c r="CL12" s="52">
        <v>31</v>
      </c>
      <c r="CM12" s="52"/>
      <c r="CN12" s="48">
        <f t="shared" si="15"/>
        <v>5.9117155615240335E-12</v>
      </c>
      <c r="CO12" s="51">
        <v>14</v>
      </c>
      <c r="CP12" s="52">
        <v>2</v>
      </c>
      <c r="CQ12" s="52"/>
      <c r="CR12" s="52">
        <v>14</v>
      </c>
      <c r="CS12" s="52">
        <v>12</v>
      </c>
      <c r="CT12" s="52">
        <v>56.3</v>
      </c>
      <c r="CU12" s="105">
        <v>10</v>
      </c>
      <c r="CV12" s="48">
        <f t="shared" si="16"/>
        <v>666.0000000000002</v>
      </c>
      <c r="CW12" s="51">
        <v>14</v>
      </c>
      <c r="CX12" s="52">
        <v>25</v>
      </c>
      <c r="CY12" s="52"/>
      <c r="CZ12" s="48">
        <f t="shared" si="17"/>
        <v>-5.002220859751105E-12</v>
      </c>
      <c r="DA12" s="51">
        <v>14</v>
      </c>
      <c r="DB12" s="52">
        <v>45</v>
      </c>
      <c r="DC12" s="52"/>
      <c r="DD12" s="48">
        <f t="shared" si="18"/>
        <v>5.229594535194337E-12</v>
      </c>
      <c r="DE12" s="51">
        <v>15</v>
      </c>
      <c r="DF12" s="52">
        <v>14</v>
      </c>
      <c r="DG12" s="52"/>
      <c r="DH12" s="48">
        <v>0</v>
      </c>
    </row>
    <row r="13" spans="1:112" ht="25.5">
      <c r="A13" s="78"/>
      <c r="B13" s="143">
        <v>4</v>
      </c>
      <c r="C13" s="101">
        <f t="shared" si="0"/>
        <v>2658.999999999978</v>
      </c>
      <c r="D13" s="2" t="s">
        <v>33</v>
      </c>
      <c r="E13" s="46">
        <v>6</v>
      </c>
      <c r="F13" s="59" t="s">
        <v>36</v>
      </c>
      <c r="G13" s="41" t="s">
        <v>37</v>
      </c>
      <c r="H13" s="38" t="s">
        <v>67</v>
      </c>
      <c r="I13" s="51">
        <v>9</v>
      </c>
      <c r="J13" s="52">
        <v>50</v>
      </c>
      <c r="K13" s="52"/>
      <c r="L13" s="53">
        <v>0</v>
      </c>
      <c r="M13" s="51">
        <v>10</v>
      </c>
      <c r="N13" s="52">
        <v>25</v>
      </c>
      <c r="O13" s="52"/>
      <c r="P13" s="48">
        <f t="shared" si="1"/>
        <v>-7.275957614183426E-12</v>
      </c>
      <c r="Q13" s="51">
        <v>10</v>
      </c>
      <c r="R13" s="52">
        <v>45</v>
      </c>
      <c r="S13" s="52"/>
      <c r="T13" s="48">
        <f t="shared" si="2"/>
        <v>5.229594535194337E-12</v>
      </c>
      <c r="U13" s="51">
        <v>10</v>
      </c>
      <c r="V13" s="52">
        <v>53</v>
      </c>
      <c r="W13" s="52"/>
      <c r="X13" s="48">
        <f t="shared" si="3"/>
        <v>-1.7053025658242404E-12</v>
      </c>
      <c r="Y13" s="51">
        <v>10</v>
      </c>
      <c r="Z13" s="52">
        <v>56</v>
      </c>
      <c r="AA13" s="52"/>
      <c r="AB13" s="52">
        <v>11</v>
      </c>
      <c r="AC13" s="52">
        <v>0</v>
      </c>
      <c r="AD13" s="52">
        <v>13</v>
      </c>
      <c r="AE13" s="52"/>
      <c r="AF13" s="48">
        <f t="shared" si="4"/>
        <v>252.99999999999798</v>
      </c>
      <c r="AG13" s="51">
        <v>11</v>
      </c>
      <c r="AH13" s="52">
        <v>31</v>
      </c>
      <c r="AI13" s="52"/>
      <c r="AJ13" s="48">
        <f t="shared" si="5"/>
        <v>0</v>
      </c>
      <c r="AK13" s="51">
        <v>11</v>
      </c>
      <c r="AL13" s="52">
        <v>34</v>
      </c>
      <c r="AM13" s="52"/>
      <c r="AN13" s="52">
        <v>11</v>
      </c>
      <c r="AO13" s="52">
        <v>40</v>
      </c>
      <c r="AP13" s="94">
        <v>48.1</v>
      </c>
      <c r="AQ13" s="52"/>
      <c r="AR13" s="48">
        <f t="shared" si="6"/>
        <v>407.99999999999665</v>
      </c>
      <c r="AS13" s="51">
        <v>11</v>
      </c>
      <c r="AT13" s="52">
        <v>51</v>
      </c>
      <c r="AU13" s="52"/>
      <c r="AV13" s="48">
        <f t="shared" si="7"/>
        <v>-3.637978807091713E-12</v>
      </c>
      <c r="AW13" s="51">
        <v>11</v>
      </c>
      <c r="AX13" s="52">
        <v>54</v>
      </c>
      <c r="AY13" s="52"/>
      <c r="AZ13" s="52">
        <v>12</v>
      </c>
      <c r="BA13" s="52">
        <v>5</v>
      </c>
      <c r="BB13" s="92">
        <v>6</v>
      </c>
      <c r="BC13" s="57"/>
      <c r="BD13" s="104">
        <f t="shared" si="8"/>
        <v>665.9999999999986</v>
      </c>
      <c r="BE13" s="51">
        <v>12</v>
      </c>
      <c r="BF13" s="52">
        <v>17</v>
      </c>
      <c r="BG13" s="52"/>
      <c r="BH13" s="48">
        <f t="shared" si="9"/>
        <v>-5.002220859751105E-12</v>
      </c>
      <c r="BI13" s="51">
        <v>12</v>
      </c>
      <c r="BJ13" s="52">
        <v>37</v>
      </c>
      <c r="BK13" s="52"/>
      <c r="BL13" s="48">
        <f t="shared" si="10"/>
        <v>5.229594535194337E-12</v>
      </c>
      <c r="BM13" s="51">
        <v>12</v>
      </c>
      <c r="BN13" s="52">
        <v>45</v>
      </c>
      <c r="BO13" s="52"/>
      <c r="BP13" s="48">
        <f t="shared" si="11"/>
        <v>-1.7053025658242404E-12</v>
      </c>
      <c r="BQ13" s="51">
        <v>12</v>
      </c>
      <c r="BR13" s="52">
        <v>48</v>
      </c>
      <c r="BS13" s="52"/>
      <c r="BT13" s="52">
        <v>12</v>
      </c>
      <c r="BU13" s="52">
        <v>52</v>
      </c>
      <c r="BV13" s="92">
        <v>13</v>
      </c>
      <c r="BW13" s="57"/>
      <c r="BX13" s="104">
        <f t="shared" si="12"/>
        <v>252.99999999999798</v>
      </c>
      <c r="BY13" s="54">
        <v>13</v>
      </c>
      <c r="BZ13" s="57">
        <v>23</v>
      </c>
      <c r="CA13" s="57"/>
      <c r="CB13" s="104">
        <f t="shared" si="13"/>
        <v>0</v>
      </c>
      <c r="CC13" s="54">
        <v>13</v>
      </c>
      <c r="CD13" s="57">
        <v>26</v>
      </c>
      <c r="CE13" s="57"/>
      <c r="CF13" s="57">
        <v>13</v>
      </c>
      <c r="CG13" s="57">
        <v>32</v>
      </c>
      <c r="CH13" s="57">
        <v>53.1</v>
      </c>
      <c r="CI13" s="57"/>
      <c r="CJ13" s="104">
        <f t="shared" si="14"/>
        <v>413.0000000000006</v>
      </c>
      <c r="CK13" s="51">
        <v>13</v>
      </c>
      <c r="CL13" s="52">
        <v>43</v>
      </c>
      <c r="CM13" s="52"/>
      <c r="CN13" s="48">
        <f t="shared" si="15"/>
        <v>-3.637978807091713E-12</v>
      </c>
      <c r="CO13" s="51">
        <v>14</v>
      </c>
      <c r="CP13" s="52">
        <v>12</v>
      </c>
      <c r="CQ13" s="52"/>
      <c r="CR13" s="52">
        <v>14</v>
      </c>
      <c r="CS13" s="52">
        <v>23</v>
      </c>
      <c r="CT13" s="52">
        <v>6</v>
      </c>
      <c r="CU13" s="52"/>
      <c r="CV13" s="48">
        <f t="shared" si="16"/>
        <v>665.9999999999986</v>
      </c>
      <c r="CW13" s="51">
        <v>14</v>
      </c>
      <c r="CX13" s="52">
        <v>35</v>
      </c>
      <c r="CY13" s="52"/>
      <c r="CZ13" s="48">
        <f t="shared" si="17"/>
        <v>4.774847184307873E-12</v>
      </c>
      <c r="DA13" s="51">
        <v>14</v>
      </c>
      <c r="DB13" s="52">
        <v>55</v>
      </c>
      <c r="DC13" s="52"/>
      <c r="DD13" s="48">
        <f t="shared" si="18"/>
        <v>-4.320099833421409E-12</v>
      </c>
      <c r="DE13" s="51">
        <v>15</v>
      </c>
      <c r="DF13" s="52">
        <v>22</v>
      </c>
      <c r="DG13" s="52"/>
      <c r="DH13" s="48">
        <v>0</v>
      </c>
    </row>
    <row r="14" spans="1:112" ht="25.5">
      <c r="A14" s="78"/>
      <c r="B14" s="143">
        <v>5</v>
      </c>
      <c r="C14" s="101">
        <f t="shared" si="0"/>
        <v>2698.0000000000146</v>
      </c>
      <c r="D14" s="2" t="s">
        <v>33</v>
      </c>
      <c r="E14" s="46">
        <v>50</v>
      </c>
      <c r="F14" s="59" t="s">
        <v>94</v>
      </c>
      <c r="G14" s="40" t="s">
        <v>95</v>
      </c>
      <c r="H14" s="38"/>
      <c r="I14" s="51">
        <v>10</v>
      </c>
      <c r="J14" s="52">
        <v>4</v>
      </c>
      <c r="K14" s="52"/>
      <c r="L14" s="53">
        <v>0</v>
      </c>
      <c r="M14" s="51">
        <v>10</v>
      </c>
      <c r="N14" s="52">
        <v>39</v>
      </c>
      <c r="O14" s="52"/>
      <c r="P14" s="48">
        <f t="shared" si="1"/>
        <v>0</v>
      </c>
      <c r="Q14" s="51">
        <v>10</v>
      </c>
      <c r="R14" s="52">
        <v>59</v>
      </c>
      <c r="S14" s="52"/>
      <c r="T14" s="48">
        <f t="shared" si="2"/>
        <v>-4.320099833421409E-12</v>
      </c>
      <c r="U14" s="51">
        <v>11</v>
      </c>
      <c r="V14" s="52">
        <v>7</v>
      </c>
      <c r="W14" s="52"/>
      <c r="X14" s="48">
        <f t="shared" si="3"/>
        <v>3.069544618483633E-12</v>
      </c>
      <c r="Y14" s="51">
        <v>11</v>
      </c>
      <c r="Z14" s="52">
        <v>10</v>
      </c>
      <c r="AA14" s="52"/>
      <c r="AB14" s="52">
        <v>11</v>
      </c>
      <c r="AC14" s="52">
        <v>14</v>
      </c>
      <c r="AD14" s="52">
        <v>20</v>
      </c>
      <c r="AE14" s="52"/>
      <c r="AF14" s="48">
        <f t="shared" si="4"/>
        <v>260.00000000000546</v>
      </c>
      <c r="AG14" s="51">
        <v>11</v>
      </c>
      <c r="AH14" s="52">
        <v>45</v>
      </c>
      <c r="AI14" s="52"/>
      <c r="AJ14" s="48">
        <f t="shared" si="5"/>
        <v>0</v>
      </c>
      <c r="AK14" s="51">
        <v>11</v>
      </c>
      <c r="AL14" s="52">
        <v>48</v>
      </c>
      <c r="AM14" s="52"/>
      <c r="AN14" s="52">
        <v>11</v>
      </c>
      <c r="AO14" s="52">
        <v>54</v>
      </c>
      <c r="AP14" s="92">
        <v>48</v>
      </c>
      <c r="AQ14" s="105">
        <v>10</v>
      </c>
      <c r="AR14" s="104">
        <f t="shared" si="6"/>
        <v>418.0000000000014</v>
      </c>
      <c r="AS14" s="51">
        <v>12</v>
      </c>
      <c r="AT14" s="52">
        <v>5</v>
      </c>
      <c r="AU14" s="52"/>
      <c r="AV14" s="48">
        <f t="shared" si="7"/>
        <v>-3.637978807091713E-12</v>
      </c>
      <c r="AW14" s="51">
        <v>12</v>
      </c>
      <c r="AX14" s="52">
        <v>8</v>
      </c>
      <c r="AY14" s="52"/>
      <c r="AZ14" s="52">
        <v>12</v>
      </c>
      <c r="BA14" s="52">
        <v>19</v>
      </c>
      <c r="BB14" s="92">
        <v>21</v>
      </c>
      <c r="BC14" s="57"/>
      <c r="BD14" s="104">
        <f t="shared" si="8"/>
        <v>681.0000000000009</v>
      </c>
      <c r="BE14" s="51">
        <v>12</v>
      </c>
      <c r="BF14" s="52">
        <v>31</v>
      </c>
      <c r="BG14" s="52"/>
      <c r="BH14" s="48">
        <f t="shared" si="9"/>
        <v>4.774847184307873E-12</v>
      </c>
      <c r="BI14" s="51">
        <v>12</v>
      </c>
      <c r="BJ14" s="52">
        <v>51</v>
      </c>
      <c r="BK14" s="52"/>
      <c r="BL14" s="48">
        <f t="shared" si="10"/>
        <v>-4.320099833421409E-12</v>
      </c>
      <c r="BM14" s="51">
        <v>12</v>
      </c>
      <c r="BN14" s="52">
        <v>59</v>
      </c>
      <c r="BO14" s="52"/>
      <c r="BP14" s="48">
        <f t="shared" si="11"/>
        <v>-1.7053025658242404E-12</v>
      </c>
      <c r="BQ14" s="51">
        <v>13</v>
      </c>
      <c r="BR14" s="52">
        <v>2</v>
      </c>
      <c r="BS14" s="52"/>
      <c r="BT14" s="52">
        <v>13</v>
      </c>
      <c r="BU14" s="52">
        <v>6</v>
      </c>
      <c r="BV14" s="52">
        <v>16.1</v>
      </c>
      <c r="BW14" s="57"/>
      <c r="BX14" s="104">
        <f t="shared" si="12"/>
        <v>256.0000000000081</v>
      </c>
      <c r="BY14" s="54">
        <v>13</v>
      </c>
      <c r="BZ14" s="57">
        <v>37</v>
      </c>
      <c r="CA14" s="57"/>
      <c r="CB14" s="104">
        <f t="shared" si="13"/>
        <v>0</v>
      </c>
      <c r="CC14" s="54">
        <v>13</v>
      </c>
      <c r="CD14" s="57">
        <v>40</v>
      </c>
      <c r="CE14" s="57"/>
      <c r="CF14" s="57">
        <v>13</v>
      </c>
      <c r="CG14" s="57">
        <v>46</v>
      </c>
      <c r="CH14" s="57">
        <v>46</v>
      </c>
      <c r="CI14" s="57"/>
      <c r="CJ14" s="104">
        <f t="shared" si="14"/>
        <v>406.00000000000273</v>
      </c>
      <c r="CK14" s="51">
        <v>13</v>
      </c>
      <c r="CL14" s="52">
        <v>57</v>
      </c>
      <c r="CM14" s="52"/>
      <c r="CN14" s="48">
        <f t="shared" si="15"/>
        <v>-3.637978807091713E-12</v>
      </c>
      <c r="CO14" s="51">
        <v>14</v>
      </c>
      <c r="CP14" s="57">
        <v>22</v>
      </c>
      <c r="CQ14" s="52"/>
      <c r="CR14" s="52">
        <v>14</v>
      </c>
      <c r="CS14" s="52">
        <v>33</v>
      </c>
      <c r="CT14" s="92">
        <v>7</v>
      </c>
      <c r="CU14" s="105">
        <v>10</v>
      </c>
      <c r="CV14" s="104">
        <f t="shared" si="16"/>
        <v>677.0000000000051</v>
      </c>
      <c r="CW14" s="54">
        <v>14</v>
      </c>
      <c r="CX14" s="57">
        <v>45</v>
      </c>
      <c r="CY14" s="57"/>
      <c r="CZ14" s="104">
        <f t="shared" si="17"/>
        <v>4.774847184307873E-12</v>
      </c>
      <c r="DA14" s="51">
        <v>15</v>
      </c>
      <c r="DB14" s="52">
        <v>5</v>
      </c>
      <c r="DC14" s="52"/>
      <c r="DD14" s="48">
        <f t="shared" si="18"/>
        <v>-4.320099833421409E-12</v>
      </c>
      <c r="DE14" s="51">
        <v>15</v>
      </c>
      <c r="DF14" s="52">
        <v>31</v>
      </c>
      <c r="DG14" s="52"/>
      <c r="DH14" s="48">
        <v>0</v>
      </c>
    </row>
    <row r="15" spans="1:112" ht="25.5">
      <c r="A15" s="78"/>
      <c r="B15" s="143">
        <v>6</v>
      </c>
      <c r="C15" s="101">
        <f t="shared" si="0"/>
        <v>2723.0000000000064</v>
      </c>
      <c r="D15" s="2" t="s">
        <v>33</v>
      </c>
      <c r="E15" s="46">
        <v>47</v>
      </c>
      <c r="F15" s="59" t="s">
        <v>144</v>
      </c>
      <c r="G15" s="40" t="s">
        <v>92</v>
      </c>
      <c r="H15" s="38" t="s">
        <v>66</v>
      </c>
      <c r="I15" s="51">
        <v>10</v>
      </c>
      <c r="J15" s="52">
        <v>0</v>
      </c>
      <c r="K15" s="52"/>
      <c r="L15" s="53">
        <v>0</v>
      </c>
      <c r="M15" s="51">
        <v>10</v>
      </c>
      <c r="N15" s="52">
        <v>35</v>
      </c>
      <c r="O15" s="52"/>
      <c r="P15" s="48">
        <f t="shared" si="1"/>
        <v>0</v>
      </c>
      <c r="Q15" s="51">
        <v>10</v>
      </c>
      <c r="R15" s="52">
        <v>55</v>
      </c>
      <c r="S15" s="52"/>
      <c r="T15" s="48">
        <f t="shared" si="2"/>
        <v>-4.320099833421409E-12</v>
      </c>
      <c r="U15" s="51">
        <v>11</v>
      </c>
      <c r="V15" s="52">
        <v>3</v>
      </c>
      <c r="W15" s="52"/>
      <c r="X15" s="48">
        <f t="shared" si="3"/>
        <v>3.069544618483633E-12</v>
      </c>
      <c r="Y15" s="51">
        <v>11</v>
      </c>
      <c r="Z15" s="52">
        <v>6</v>
      </c>
      <c r="AA15" s="52"/>
      <c r="AB15" s="52">
        <v>11</v>
      </c>
      <c r="AC15" s="52">
        <v>10</v>
      </c>
      <c r="AD15" s="52">
        <v>23</v>
      </c>
      <c r="AE15" s="52"/>
      <c r="AF15" s="48">
        <f t="shared" si="4"/>
        <v>263.00000000000114</v>
      </c>
      <c r="AG15" s="51">
        <v>11</v>
      </c>
      <c r="AH15" s="52">
        <v>41</v>
      </c>
      <c r="AI15" s="52"/>
      <c r="AJ15" s="48">
        <f t="shared" si="5"/>
        <v>0</v>
      </c>
      <c r="AK15" s="51">
        <v>11</v>
      </c>
      <c r="AL15" s="52">
        <v>44</v>
      </c>
      <c r="AM15" s="52"/>
      <c r="AN15" s="52">
        <v>11</v>
      </c>
      <c r="AO15" s="52">
        <v>51</v>
      </c>
      <c r="AP15" s="94">
        <v>0.3</v>
      </c>
      <c r="AQ15" s="52"/>
      <c r="AR15" s="48">
        <f t="shared" si="6"/>
        <v>419.9999999999985</v>
      </c>
      <c r="AS15" s="51">
        <v>12</v>
      </c>
      <c r="AT15" s="52">
        <v>1</v>
      </c>
      <c r="AU15" s="52"/>
      <c r="AV15" s="48">
        <f t="shared" si="7"/>
        <v>1.1368683772161603E-12</v>
      </c>
      <c r="AW15" s="51">
        <v>12</v>
      </c>
      <c r="AX15" s="52">
        <v>4</v>
      </c>
      <c r="AY15" s="52"/>
      <c r="AZ15" s="52">
        <v>12</v>
      </c>
      <c r="BA15" s="52">
        <v>15</v>
      </c>
      <c r="BB15" s="92">
        <v>19</v>
      </c>
      <c r="BC15" s="57"/>
      <c r="BD15" s="104">
        <f t="shared" si="8"/>
        <v>678.9999999999974</v>
      </c>
      <c r="BE15" s="51">
        <v>12</v>
      </c>
      <c r="BF15" s="52">
        <v>27</v>
      </c>
      <c r="BG15" s="52"/>
      <c r="BH15" s="48">
        <f t="shared" si="9"/>
        <v>-5.002220859751105E-12</v>
      </c>
      <c r="BI15" s="51">
        <v>12</v>
      </c>
      <c r="BJ15" s="52">
        <v>47</v>
      </c>
      <c r="BK15" s="52"/>
      <c r="BL15" s="48">
        <f t="shared" si="10"/>
        <v>5.229594535194337E-12</v>
      </c>
      <c r="BM15" s="51">
        <v>12</v>
      </c>
      <c r="BN15" s="52">
        <v>55</v>
      </c>
      <c r="BO15" s="52"/>
      <c r="BP15" s="48">
        <f t="shared" si="11"/>
        <v>-1.7053025658242404E-12</v>
      </c>
      <c r="BQ15" s="51">
        <v>12</v>
      </c>
      <c r="BR15" s="52">
        <v>58</v>
      </c>
      <c r="BS15" s="52"/>
      <c r="BT15" s="52">
        <v>13</v>
      </c>
      <c r="BU15" s="52">
        <v>2</v>
      </c>
      <c r="BV15" s="52">
        <v>29.4</v>
      </c>
      <c r="BW15" s="57"/>
      <c r="BX15" s="104">
        <f t="shared" si="12"/>
        <v>269.0000000000069</v>
      </c>
      <c r="BY15" s="54">
        <v>13</v>
      </c>
      <c r="BZ15" s="57">
        <v>33</v>
      </c>
      <c r="CA15" s="57"/>
      <c r="CB15" s="104">
        <f t="shared" si="13"/>
        <v>0</v>
      </c>
      <c r="CC15" s="54">
        <v>13</v>
      </c>
      <c r="CD15" s="57">
        <v>36</v>
      </c>
      <c r="CE15" s="57"/>
      <c r="CF15" s="57">
        <v>13</v>
      </c>
      <c r="CG15" s="57">
        <v>42</v>
      </c>
      <c r="CH15" s="57">
        <v>52</v>
      </c>
      <c r="CI15" s="57"/>
      <c r="CJ15" s="104">
        <f t="shared" si="14"/>
        <v>412.00000000000364</v>
      </c>
      <c r="CK15" s="51">
        <v>13</v>
      </c>
      <c r="CL15" s="52">
        <v>53</v>
      </c>
      <c r="CM15" s="52"/>
      <c r="CN15" s="48">
        <f t="shared" si="15"/>
        <v>-3.637978807091713E-12</v>
      </c>
      <c r="CO15" s="51">
        <v>14</v>
      </c>
      <c r="CP15" s="52">
        <v>18</v>
      </c>
      <c r="CQ15" s="52"/>
      <c r="CR15" s="52">
        <v>14</v>
      </c>
      <c r="CS15" s="52">
        <v>29</v>
      </c>
      <c r="CT15" s="92">
        <v>20</v>
      </c>
      <c r="CU15" s="57"/>
      <c r="CV15" s="104">
        <f t="shared" si="16"/>
        <v>680.000000000004</v>
      </c>
      <c r="CW15" s="54">
        <v>14</v>
      </c>
      <c r="CX15" s="57">
        <v>41</v>
      </c>
      <c r="CY15" s="57"/>
      <c r="CZ15" s="104">
        <f t="shared" si="17"/>
        <v>4.774847184307873E-12</v>
      </c>
      <c r="DA15" s="51">
        <v>15</v>
      </c>
      <c r="DB15" s="52">
        <v>1</v>
      </c>
      <c r="DC15" s="52"/>
      <c r="DD15" s="48">
        <f t="shared" si="18"/>
        <v>-4.320099833421409E-12</v>
      </c>
      <c r="DE15" s="51">
        <v>15</v>
      </c>
      <c r="DF15" s="52">
        <v>29</v>
      </c>
      <c r="DG15" s="52"/>
      <c r="DH15" s="48">
        <v>0</v>
      </c>
    </row>
    <row r="16" spans="1:112" ht="25.5">
      <c r="A16" s="78"/>
      <c r="B16" s="143">
        <v>7</v>
      </c>
      <c r="C16" s="101">
        <f t="shared" si="0"/>
        <v>2744.00000000001</v>
      </c>
      <c r="D16" s="2" t="s">
        <v>33</v>
      </c>
      <c r="E16" s="46">
        <v>51</v>
      </c>
      <c r="F16" s="59" t="s">
        <v>133</v>
      </c>
      <c r="G16" s="40" t="s">
        <v>53</v>
      </c>
      <c r="H16" s="38"/>
      <c r="I16" s="51">
        <v>10</v>
      </c>
      <c r="J16" s="52">
        <v>2</v>
      </c>
      <c r="K16" s="52"/>
      <c r="L16" s="53">
        <v>0</v>
      </c>
      <c r="M16" s="51">
        <v>10</v>
      </c>
      <c r="N16" s="52">
        <v>37</v>
      </c>
      <c r="O16" s="52"/>
      <c r="P16" s="48">
        <f t="shared" si="1"/>
        <v>0</v>
      </c>
      <c r="Q16" s="51">
        <v>10</v>
      </c>
      <c r="R16" s="52">
        <v>57</v>
      </c>
      <c r="S16" s="52"/>
      <c r="T16" s="48">
        <f t="shared" si="2"/>
        <v>-4.320099833421409E-12</v>
      </c>
      <c r="U16" s="51">
        <v>11</v>
      </c>
      <c r="V16" s="52">
        <v>5</v>
      </c>
      <c r="W16" s="52"/>
      <c r="X16" s="48">
        <f t="shared" si="3"/>
        <v>3.069544618483633E-12</v>
      </c>
      <c r="Y16" s="51">
        <v>11</v>
      </c>
      <c r="Z16" s="52">
        <v>8</v>
      </c>
      <c r="AA16" s="52"/>
      <c r="AB16" s="52">
        <v>11</v>
      </c>
      <c r="AC16" s="52">
        <v>12</v>
      </c>
      <c r="AD16" s="52">
        <v>22</v>
      </c>
      <c r="AE16" s="52"/>
      <c r="AF16" s="48">
        <f t="shared" si="4"/>
        <v>262.0000000000042</v>
      </c>
      <c r="AG16" s="51">
        <v>11</v>
      </c>
      <c r="AH16" s="52">
        <v>43</v>
      </c>
      <c r="AI16" s="52"/>
      <c r="AJ16" s="48">
        <f t="shared" si="5"/>
        <v>0</v>
      </c>
      <c r="AK16" s="51">
        <v>11</v>
      </c>
      <c r="AL16" s="52">
        <v>46</v>
      </c>
      <c r="AM16" s="52"/>
      <c r="AN16" s="52">
        <v>11</v>
      </c>
      <c r="AO16" s="52">
        <v>53</v>
      </c>
      <c r="AP16" s="94">
        <v>5.1</v>
      </c>
      <c r="AQ16" s="52"/>
      <c r="AR16" s="48">
        <f t="shared" si="6"/>
        <v>424.99999999999767</v>
      </c>
      <c r="AS16" s="51">
        <v>12</v>
      </c>
      <c r="AT16" s="52">
        <v>3</v>
      </c>
      <c r="AU16" s="52"/>
      <c r="AV16" s="48">
        <f t="shared" si="7"/>
        <v>-3.637978807091713E-12</v>
      </c>
      <c r="AW16" s="51">
        <v>12</v>
      </c>
      <c r="AX16" s="52">
        <v>6</v>
      </c>
      <c r="AY16" s="52"/>
      <c r="AZ16" s="52">
        <v>12</v>
      </c>
      <c r="BA16" s="52">
        <v>17</v>
      </c>
      <c r="BB16" s="94">
        <v>24.1</v>
      </c>
      <c r="BC16" s="52"/>
      <c r="BD16" s="48">
        <f t="shared" si="8"/>
        <v>684.0000000000014</v>
      </c>
      <c r="BE16" s="51">
        <v>12</v>
      </c>
      <c r="BF16" s="52">
        <v>29</v>
      </c>
      <c r="BG16" s="52"/>
      <c r="BH16" s="48">
        <f t="shared" si="9"/>
        <v>-5.002220859751105E-12</v>
      </c>
      <c r="BI16" s="51">
        <v>12</v>
      </c>
      <c r="BJ16" s="52">
        <v>49</v>
      </c>
      <c r="BK16" s="52"/>
      <c r="BL16" s="48">
        <f t="shared" si="10"/>
        <v>5.229594535194337E-12</v>
      </c>
      <c r="BM16" s="51">
        <v>12</v>
      </c>
      <c r="BN16" s="52">
        <v>57</v>
      </c>
      <c r="BO16" s="52"/>
      <c r="BP16" s="48">
        <f t="shared" si="11"/>
        <v>-1.7053025658242404E-12</v>
      </c>
      <c r="BQ16" s="51">
        <v>13</v>
      </c>
      <c r="BR16" s="52">
        <v>0</v>
      </c>
      <c r="BS16" s="52"/>
      <c r="BT16" s="52">
        <v>13</v>
      </c>
      <c r="BU16" s="52">
        <v>4</v>
      </c>
      <c r="BV16" s="52">
        <v>22.39</v>
      </c>
      <c r="BW16" s="57"/>
      <c r="BX16" s="104">
        <f t="shared" si="12"/>
        <v>262.000000000009</v>
      </c>
      <c r="BY16" s="54">
        <v>13</v>
      </c>
      <c r="BZ16" s="57">
        <v>35</v>
      </c>
      <c r="CA16" s="57"/>
      <c r="CB16" s="104">
        <f t="shared" si="13"/>
        <v>0</v>
      </c>
      <c r="CC16" s="54">
        <v>13</v>
      </c>
      <c r="CD16" s="57">
        <v>38</v>
      </c>
      <c r="CE16" s="57"/>
      <c r="CF16" s="57">
        <v>13</v>
      </c>
      <c r="CG16" s="57">
        <v>45</v>
      </c>
      <c r="CH16" s="57">
        <v>4.3</v>
      </c>
      <c r="CI16" s="57"/>
      <c r="CJ16" s="104">
        <f t="shared" si="14"/>
        <v>424.0000000000055</v>
      </c>
      <c r="CK16" s="51">
        <v>13</v>
      </c>
      <c r="CL16" s="52">
        <v>55</v>
      </c>
      <c r="CM16" s="52"/>
      <c r="CN16" s="48">
        <f t="shared" si="15"/>
        <v>-3.637978807091713E-12</v>
      </c>
      <c r="CO16" s="51">
        <v>14</v>
      </c>
      <c r="CP16" s="52">
        <v>20</v>
      </c>
      <c r="CQ16" s="52"/>
      <c r="CR16" s="52">
        <v>14</v>
      </c>
      <c r="CS16" s="52">
        <v>31</v>
      </c>
      <c r="CT16" s="92">
        <v>27</v>
      </c>
      <c r="CU16" s="57"/>
      <c r="CV16" s="104">
        <f t="shared" si="16"/>
        <v>687.0000000000018</v>
      </c>
      <c r="CW16" s="54">
        <v>14</v>
      </c>
      <c r="CX16" s="57">
        <v>43</v>
      </c>
      <c r="CY16" s="57"/>
      <c r="CZ16" s="104">
        <f t="shared" si="17"/>
        <v>4.774847184307873E-12</v>
      </c>
      <c r="DA16" s="51">
        <v>15</v>
      </c>
      <c r="DB16" s="52">
        <v>3</v>
      </c>
      <c r="DC16" s="52"/>
      <c r="DD16" s="48">
        <f t="shared" si="18"/>
        <v>-4.320099833421409E-12</v>
      </c>
      <c r="DE16" s="51">
        <v>15</v>
      </c>
      <c r="DF16" s="52">
        <v>29</v>
      </c>
      <c r="DG16" s="52"/>
      <c r="DH16" s="48">
        <v>0</v>
      </c>
    </row>
    <row r="17" spans="1:112" ht="25.5">
      <c r="A17" s="78"/>
      <c r="B17" s="143">
        <v>8</v>
      </c>
      <c r="C17" s="101">
        <f t="shared" si="0"/>
        <v>2844.9999999999964</v>
      </c>
      <c r="D17" s="46" t="s">
        <v>33</v>
      </c>
      <c r="E17" s="46">
        <v>52</v>
      </c>
      <c r="F17" s="59" t="s">
        <v>136</v>
      </c>
      <c r="G17" s="40" t="s">
        <v>53</v>
      </c>
      <c r="H17" s="38"/>
      <c r="I17" s="51">
        <v>10</v>
      </c>
      <c r="J17" s="52">
        <v>10</v>
      </c>
      <c r="K17" s="52"/>
      <c r="L17" s="53">
        <v>0</v>
      </c>
      <c r="M17" s="51">
        <v>10</v>
      </c>
      <c r="N17" s="52">
        <v>45</v>
      </c>
      <c r="O17" s="52"/>
      <c r="P17" s="48">
        <f t="shared" si="1"/>
        <v>0</v>
      </c>
      <c r="Q17" s="51">
        <v>11</v>
      </c>
      <c r="R17" s="52">
        <v>5</v>
      </c>
      <c r="S17" s="52"/>
      <c r="T17" s="48">
        <f t="shared" si="2"/>
        <v>0</v>
      </c>
      <c r="U17" s="51">
        <v>11</v>
      </c>
      <c r="V17" s="52">
        <v>13</v>
      </c>
      <c r="W17" s="52"/>
      <c r="X17" s="48">
        <f t="shared" si="3"/>
        <v>-1.7053025658242404E-12</v>
      </c>
      <c r="Y17" s="51">
        <v>11</v>
      </c>
      <c r="Z17" s="52">
        <v>16</v>
      </c>
      <c r="AA17" s="52"/>
      <c r="AB17" s="52">
        <v>11</v>
      </c>
      <c r="AC17" s="52">
        <v>20</v>
      </c>
      <c r="AD17" s="52">
        <v>46</v>
      </c>
      <c r="AE17" s="52"/>
      <c r="AF17" s="48">
        <f t="shared" si="4"/>
        <v>285.99999999999835</v>
      </c>
      <c r="AG17" s="51">
        <v>11</v>
      </c>
      <c r="AH17" s="52">
        <v>51</v>
      </c>
      <c r="AI17" s="52"/>
      <c r="AJ17" s="48">
        <f t="shared" si="5"/>
        <v>-7.275957614183426E-12</v>
      </c>
      <c r="AK17" s="51">
        <v>11</v>
      </c>
      <c r="AL17" s="52">
        <v>54</v>
      </c>
      <c r="AM17" s="52"/>
      <c r="AN17" s="52">
        <v>12</v>
      </c>
      <c r="AO17" s="52">
        <v>1</v>
      </c>
      <c r="AP17" s="94">
        <v>11.1</v>
      </c>
      <c r="AQ17" s="52"/>
      <c r="AR17" s="48">
        <f t="shared" si="6"/>
        <v>431.0000000000034</v>
      </c>
      <c r="AS17" s="51">
        <v>12</v>
      </c>
      <c r="AT17" s="52">
        <v>11</v>
      </c>
      <c r="AU17" s="52"/>
      <c r="AV17" s="48">
        <f t="shared" si="7"/>
        <v>-3.637978807091713E-12</v>
      </c>
      <c r="AW17" s="51">
        <v>12</v>
      </c>
      <c r="AX17" s="52">
        <v>14</v>
      </c>
      <c r="AY17" s="52"/>
      <c r="AZ17" s="52">
        <v>12</v>
      </c>
      <c r="BA17" s="52">
        <v>25</v>
      </c>
      <c r="BB17" s="94">
        <v>41.3</v>
      </c>
      <c r="BC17" s="52"/>
      <c r="BD17" s="48">
        <f t="shared" si="8"/>
        <v>701.0000000000073</v>
      </c>
      <c r="BE17" s="51">
        <v>12</v>
      </c>
      <c r="BF17" s="52">
        <v>39</v>
      </c>
      <c r="BG17" s="52"/>
      <c r="BH17" s="103">
        <v>20</v>
      </c>
      <c r="BI17" s="51">
        <v>12</v>
      </c>
      <c r="BJ17" s="52">
        <v>59</v>
      </c>
      <c r="BK17" s="52"/>
      <c r="BL17" s="48">
        <f t="shared" si="10"/>
        <v>-4.320099833421409E-12</v>
      </c>
      <c r="BM17" s="51">
        <v>13</v>
      </c>
      <c r="BN17" s="52">
        <v>7</v>
      </c>
      <c r="BO17" s="52"/>
      <c r="BP17" s="48">
        <f t="shared" si="11"/>
        <v>7.901235221652314E-12</v>
      </c>
      <c r="BQ17" s="51">
        <v>13</v>
      </c>
      <c r="BR17" s="52">
        <v>10</v>
      </c>
      <c r="BS17" s="52"/>
      <c r="BT17" s="52">
        <v>13</v>
      </c>
      <c r="BU17" s="52">
        <v>14</v>
      </c>
      <c r="BV17" s="92">
        <v>36</v>
      </c>
      <c r="BW17" s="57"/>
      <c r="BX17" s="104">
        <f t="shared" si="12"/>
        <v>276.0000000000048</v>
      </c>
      <c r="BY17" s="54">
        <v>13</v>
      </c>
      <c r="BZ17" s="57">
        <v>45</v>
      </c>
      <c r="CA17" s="57"/>
      <c r="CB17" s="104">
        <f t="shared" si="13"/>
        <v>0</v>
      </c>
      <c r="CC17" s="54">
        <v>13</v>
      </c>
      <c r="CD17" s="57">
        <v>48</v>
      </c>
      <c r="CE17" s="57"/>
      <c r="CF17" s="57">
        <v>13</v>
      </c>
      <c r="CG17" s="57">
        <v>55</v>
      </c>
      <c r="CH17" s="57">
        <v>11</v>
      </c>
      <c r="CI17" s="57"/>
      <c r="CJ17" s="104">
        <f t="shared" si="14"/>
        <v>430.99999999999386</v>
      </c>
      <c r="CK17" s="54">
        <v>14</v>
      </c>
      <c r="CL17" s="57">
        <v>5</v>
      </c>
      <c r="CM17" s="57"/>
      <c r="CN17" s="104">
        <f t="shared" si="15"/>
        <v>-3.637978807091713E-12</v>
      </c>
      <c r="CO17" s="54">
        <v>14</v>
      </c>
      <c r="CP17" s="57">
        <v>24</v>
      </c>
      <c r="CQ17" s="57"/>
      <c r="CR17" s="57">
        <v>14</v>
      </c>
      <c r="CS17" s="57">
        <v>35</v>
      </c>
      <c r="CT17" s="57">
        <v>40</v>
      </c>
      <c r="CU17" s="57"/>
      <c r="CV17" s="104">
        <f t="shared" si="16"/>
        <v>700.0000000000007</v>
      </c>
      <c r="CW17" s="51">
        <v>14</v>
      </c>
      <c r="CX17" s="52">
        <v>47</v>
      </c>
      <c r="CY17" s="52"/>
      <c r="CZ17" s="48">
        <f t="shared" si="17"/>
        <v>4.774847184307873E-12</v>
      </c>
      <c r="DA17" s="51">
        <v>15</v>
      </c>
      <c r="DB17" s="52">
        <v>7</v>
      </c>
      <c r="DC17" s="52"/>
      <c r="DD17" s="48">
        <f t="shared" si="18"/>
        <v>-4.320099833421409E-12</v>
      </c>
      <c r="DE17" s="51">
        <v>15</v>
      </c>
      <c r="DF17" s="52">
        <v>34</v>
      </c>
      <c r="DG17" s="52"/>
      <c r="DH17" s="48">
        <v>0</v>
      </c>
    </row>
    <row r="18" spans="1:112" ht="25.5">
      <c r="A18" s="78"/>
      <c r="B18" s="143">
        <v>9</v>
      </c>
      <c r="C18" s="101">
        <f t="shared" si="0"/>
        <v>2867.999999999995</v>
      </c>
      <c r="D18" s="2" t="s">
        <v>33</v>
      </c>
      <c r="E18" s="46">
        <v>7</v>
      </c>
      <c r="F18" s="59" t="s">
        <v>55</v>
      </c>
      <c r="G18" s="41" t="s">
        <v>35</v>
      </c>
      <c r="H18" s="38" t="s">
        <v>66</v>
      </c>
      <c r="I18" s="51">
        <v>9</v>
      </c>
      <c r="J18" s="52">
        <v>52</v>
      </c>
      <c r="K18" s="52"/>
      <c r="L18" s="53">
        <v>0</v>
      </c>
      <c r="M18" s="51">
        <v>10</v>
      </c>
      <c r="N18" s="52">
        <v>27</v>
      </c>
      <c r="O18" s="52"/>
      <c r="P18" s="48">
        <f t="shared" si="1"/>
        <v>-7.275957614183426E-12</v>
      </c>
      <c r="Q18" s="51">
        <v>10</v>
      </c>
      <c r="R18" s="52">
        <v>47</v>
      </c>
      <c r="S18" s="52"/>
      <c r="T18" s="48">
        <f t="shared" si="2"/>
        <v>5.229594535194337E-12</v>
      </c>
      <c r="U18" s="51">
        <v>10</v>
      </c>
      <c r="V18" s="52">
        <v>55</v>
      </c>
      <c r="W18" s="52"/>
      <c r="X18" s="48">
        <f t="shared" si="3"/>
        <v>-1.7053025658242404E-12</v>
      </c>
      <c r="Y18" s="51">
        <v>10</v>
      </c>
      <c r="Z18" s="52">
        <v>58</v>
      </c>
      <c r="AA18" s="52"/>
      <c r="AB18" s="52">
        <v>11</v>
      </c>
      <c r="AC18" s="52">
        <v>2</v>
      </c>
      <c r="AD18" s="52">
        <v>40</v>
      </c>
      <c r="AE18" s="52"/>
      <c r="AF18" s="48">
        <f t="shared" si="4"/>
        <v>280.0000000000022</v>
      </c>
      <c r="AG18" s="51">
        <v>11</v>
      </c>
      <c r="AH18" s="52">
        <v>33</v>
      </c>
      <c r="AI18" s="52"/>
      <c r="AJ18" s="48">
        <f t="shared" si="5"/>
        <v>0</v>
      </c>
      <c r="AK18" s="51">
        <v>11</v>
      </c>
      <c r="AL18" s="52">
        <v>36</v>
      </c>
      <c r="AM18" s="52"/>
      <c r="AN18" s="52">
        <v>11</v>
      </c>
      <c r="AO18" s="52">
        <v>43</v>
      </c>
      <c r="AP18" s="92">
        <v>32</v>
      </c>
      <c r="AQ18" s="57"/>
      <c r="AR18" s="104">
        <f t="shared" si="6"/>
        <v>451.9999999999971</v>
      </c>
      <c r="AS18" s="51">
        <v>11</v>
      </c>
      <c r="AT18" s="52">
        <v>53</v>
      </c>
      <c r="AU18" s="52"/>
      <c r="AV18" s="48">
        <f t="shared" si="7"/>
        <v>-3.637978807091713E-12</v>
      </c>
      <c r="AW18" s="51">
        <v>11</v>
      </c>
      <c r="AX18" s="52">
        <v>56</v>
      </c>
      <c r="AY18" s="52"/>
      <c r="AZ18" s="52">
        <v>12</v>
      </c>
      <c r="BA18" s="52">
        <v>7</v>
      </c>
      <c r="BB18" s="92">
        <v>48</v>
      </c>
      <c r="BC18" s="57"/>
      <c r="BD18" s="104">
        <f t="shared" si="8"/>
        <v>708.0000000000051</v>
      </c>
      <c r="BE18" s="51">
        <v>12</v>
      </c>
      <c r="BF18" s="52">
        <v>19</v>
      </c>
      <c r="BG18" s="52"/>
      <c r="BH18" s="48">
        <f aca="true" t="shared" si="19" ref="BH18:BH23">(TIME(BE18,BF18,BG18)-TIME(AW18,AX18,AY18))*86400-1380</f>
        <v>-5.002220859751105E-12</v>
      </c>
      <c r="BI18" s="51">
        <v>12</v>
      </c>
      <c r="BJ18" s="52">
        <v>39</v>
      </c>
      <c r="BK18" s="52"/>
      <c r="BL18" s="48">
        <f t="shared" si="10"/>
        <v>5.229594535194337E-12</v>
      </c>
      <c r="BM18" s="51">
        <v>12</v>
      </c>
      <c r="BN18" s="52">
        <v>47</v>
      </c>
      <c r="BO18" s="52"/>
      <c r="BP18" s="48">
        <f t="shared" si="11"/>
        <v>-1.7053025658242404E-12</v>
      </c>
      <c r="BQ18" s="51">
        <v>12</v>
      </c>
      <c r="BR18" s="52">
        <v>50</v>
      </c>
      <c r="BS18" s="52"/>
      <c r="BT18" s="52">
        <v>12</v>
      </c>
      <c r="BU18" s="52">
        <v>54</v>
      </c>
      <c r="BV18" s="52">
        <v>35.3</v>
      </c>
      <c r="BW18" s="52"/>
      <c r="BX18" s="48">
        <f t="shared" si="12"/>
        <v>274.99999999999824</v>
      </c>
      <c r="BY18" s="51">
        <v>13</v>
      </c>
      <c r="BZ18" s="52">
        <v>25</v>
      </c>
      <c r="CA18" s="52"/>
      <c r="CB18" s="48">
        <f t="shared" si="13"/>
        <v>0</v>
      </c>
      <c r="CC18" s="51">
        <v>13</v>
      </c>
      <c r="CD18" s="52">
        <v>28</v>
      </c>
      <c r="CE18" s="52"/>
      <c r="CF18" s="52">
        <v>13</v>
      </c>
      <c r="CG18" s="52">
        <v>35</v>
      </c>
      <c r="CH18" s="52">
        <v>27.4</v>
      </c>
      <c r="CI18" s="52"/>
      <c r="CJ18" s="48">
        <f t="shared" si="14"/>
        <v>447.00000000000273</v>
      </c>
      <c r="CK18" s="51">
        <v>13</v>
      </c>
      <c r="CL18" s="52">
        <v>45</v>
      </c>
      <c r="CM18" s="52"/>
      <c r="CN18" s="48">
        <f t="shared" si="15"/>
        <v>-3.637978807091713E-12</v>
      </c>
      <c r="CO18" s="51">
        <v>14</v>
      </c>
      <c r="CP18" s="52">
        <v>14</v>
      </c>
      <c r="CQ18" s="52"/>
      <c r="CR18" s="52">
        <v>14</v>
      </c>
      <c r="CS18" s="52">
        <v>25</v>
      </c>
      <c r="CT18" s="52">
        <v>46</v>
      </c>
      <c r="CU18" s="52"/>
      <c r="CV18" s="48">
        <f t="shared" si="16"/>
        <v>706.0000000000016</v>
      </c>
      <c r="CW18" s="51">
        <v>14</v>
      </c>
      <c r="CX18" s="52">
        <v>37</v>
      </c>
      <c r="CY18" s="52"/>
      <c r="CZ18" s="48">
        <f t="shared" si="17"/>
        <v>4.774847184307873E-12</v>
      </c>
      <c r="DA18" s="51">
        <v>14</v>
      </c>
      <c r="DB18" s="52">
        <v>57</v>
      </c>
      <c r="DC18" s="52"/>
      <c r="DD18" s="48">
        <f t="shared" si="18"/>
        <v>-4.320099833421409E-12</v>
      </c>
      <c r="DE18" s="51">
        <v>15</v>
      </c>
      <c r="DF18" s="52">
        <v>22</v>
      </c>
      <c r="DG18" s="52"/>
      <c r="DH18" s="48">
        <v>0</v>
      </c>
    </row>
    <row r="19" spans="1:112" s="4" customFormat="1" ht="25.5">
      <c r="A19" s="78"/>
      <c r="B19" s="143">
        <v>10</v>
      </c>
      <c r="C19" s="101">
        <f t="shared" si="0"/>
        <v>2926.999999999986</v>
      </c>
      <c r="D19" s="2" t="s">
        <v>30</v>
      </c>
      <c r="E19" s="46">
        <v>41</v>
      </c>
      <c r="F19" s="59" t="s">
        <v>154</v>
      </c>
      <c r="G19" s="41" t="s">
        <v>39</v>
      </c>
      <c r="H19" s="38" t="s">
        <v>143</v>
      </c>
      <c r="I19" s="51">
        <v>9</v>
      </c>
      <c r="J19" s="52">
        <v>44</v>
      </c>
      <c r="K19" s="52"/>
      <c r="L19" s="53">
        <v>0</v>
      </c>
      <c r="M19" s="51">
        <v>10</v>
      </c>
      <c r="N19" s="52">
        <v>19</v>
      </c>
      <c r="O19" s="52"/>
      <c r="P19" s="48">
        <f t="shared" si="1"/>
        <v>0</v>
      </c>
      <c r="Q19" s="51">
        <v>10</v>
      </c>
      <c r="R19" s="52">
        <v>39</v>
      </c>
      <c r="S19" s="52"/>
      <c r="T19" s="48">
        <f t="shared" si="2"/>
        <v>5.229594535194337E-12</v>
      </c>
      <c r="U19" s="51">
        <v>10</v>
      </c>
      <c r="V19" s="52">
        <v>47</v>
      </c>
      <c r="W19" s="52"/>
      <c r="X19" s="48">
        <f t="shared" si="3"/>
        <v>-1.7053025658242404E-12</v>
      </c>
      <c r="Y19" s="51">
        <v>10</v>
      </c>
      <c r="Z19" s="52">
        <v>50</v>
      </c>
      <c r="AA19" s="52"/>
      <c r="AB19" s="52">
        <v>10</v>
      </c>
      <c r="AC19" s="52">
        <v>54</v>
      </c>
      <c r="AD19" s="52">
        <v>47</v>
      </c>
      <c r="AE19" s="52"/>
      <c r="AF19" s="48">
        <f t="shared" si="4"/>
        <v>287.0000000000001</v>
      </c>
      <c r="AG19" s="51">
        <v>11</v>
      </c>
      <c r="AH19" s="52">
        <v>25</v>
      </c>
      <c r="AI19" s="52"/>
      <c r="AJ19" s="48">
        <f t="shared" si="5"/>
        <v>0</v>
      </c>
      <c r="AK19" s="51">
        <v>11</v>
      </c>
      <c r="AL19" s="52">
        <v>28</v>
      </c>
      <c r="AM19" s="52"/>
      <c r="AN19" s="52">
        <v>11</v>
      </c>
      <c r="AO19" s="52">
        <v>35</v>
      </c>
      <c r="AP19" s="94">
        <v>23</v>
      </c>
      <c r="AQ19" s="52"/>
      <c r="AR19" s="48">
        <f t="shared" si="6"/>
        <v>443.0000000000005</v>
      </c>
      <c r="AS19" s="51">
        <v>11</v>
      </c>
      <c r="AT19" s="52">
        <v>45</v>
      </c>
      <c r="AU19" s="52"/>
      <c r="AV19" s="48">
        <f t="shared" si="7"/>
        <v>-3.637978807091713E-12</v>
      </c>
      <c r="AW19" s="51">
        <v>11</v>
      </c>
      <c r="AX19" s="52">
        <v>48</v>
      </c>
      <c r="AY19" s="52"/>
      <c r="AZ19" s="52">
        <v>12</v>
      </c>
      <c r="BA19" s="52">
        <v>0</v>
      </c>
      <c r="BB19" s="52">
        <v>9</v>
      </c>
      <c r="BC19" s="105">
        <v>30</v>
      </c>
      <c r="BD19" s="48">
        <f t="shared" si="8"/>
        <v>758.9999999999989</v>
      </c>
      <c r="BE19" s="51">
        <v>12</v>
      </c>
      <c r="BF19" s="52">
        <v>11</v>
      </c>
      <c r="BG19" s="52"/>
      <c r="BH19" s="48">
        <f t="shared" si="19"/>
        <v>-5.002220859751105E-12</v>
      </c>
      <c r="BI19" s="51">
        <v>12</v>
      </c>
      <c r="BJ19" s="52">
        <v>31</v>
      </c>
      <c r="BK19" s="52"/>
      <c r="BL19" s="48">
        <f t="shared" si="10"/>
        <v>5.229594535194337E-12</v>
      </c>
      <c r="BM19" s="51">
        <v>12</v>
      </c>
      <c r="BN19" s="52">
        <v>39</v>
      </c>
      <c r="BO19" s="52"/>
      <c r="BP19" s="48">
        <f t="shared" si="11"/>
        <v>-1.7053025658242404E-12</v>
      </c>
      <c r="BQ19" s="51">
        <v>12</v>
      </c>
      <c r="BR19" s="52">
        <v>42</v>
      </c>
      <c r="BS19" s="52"/>
      <c r="BT19" s="52">
        <v>12</v>
      </c>
      <c r="BU19" s="52">
        <v>46</v>
      </c>
      <c r="BV19" s="92">
        <v>35</v>
      </c>
      <c r="BW19" s="57"/>
      <c r="BX19" s="104">
        <f t="shared" si="12"/>
        <v>274.99999999999824</v>
      </c>
      <c r="BY19" s="54">
        <v>13</v>
      </c>
      <c r="BZ19" s="57">
        <v>17</v>
      </c>
      <c r="CA19" s="57"/>
      <c r="CB19" s="104">
        <f t="shared" si="13"/>
        <v>0</v>
      </c>
      <c r="CC19" s="54">
        <v>13</v>
      </c>
      <c r="CD19" s="57">
        <v>20</v>
      </c>
      <c r="CE19" s="57"/>
      <c r="CF19" s="57">
        <v>13</v>
      </c>
      <c r="CG19" s="57">
        <v>27</v>
      </c>
      <c r="CH19" s="57">
        <v>29</v>
      </c>
      <c r="CI19" s="57"/>
      <c r="CJ19" s="104">
        <f t="shared" si="14"/>
        <v>448.99999999999665</v>
      </c>
      <c r="CK19" s="54">
        <v>13</v>
      </c>
      <c r="CL19" s="57">
        <v>37</v>
      </c>
      <c r="CM19" s="57"/>
      <c r="CN19" s="104">
        <f t="shared" si="15"/>
        <v>-3.637978807091713E-12</v>
      </c>
      <c r="CO19" s="54">
        <v>14</v>
      </c>
      <c r="CP19" s="57">
        <v>8</v>
      </c>
      <c r="CQ19" s="57"/>
      <c r="CR19" s="57">
        <v>14</v>
      </c>
      <c r="CS19" s="57">
        <v>19</v>
      </c>
      <c r="CT19" s="57">
        <v>54</v>
      </c>
      <c r="CU19" s="57"/>
      <c r="CV19" s="104">
        <f t="shared" si="16"/>
        <v>713.9999999999965</v>
      </c>
      <c r="CW19" s="51">
        <v>14</v>
      </c>
      <c r="CX19" s="52">
        <v>31</v>
      </c>
      <c r="CY19" s="52"/>
      <c r="CZ19" s="48">
        <f t="shared" si="17"/>
        <v>4.774847184307873E-12</v>
      </c>
      <c r="DA19" s="51">
        <v>14</v>
      </c>
      <c r="DB19" s="52">
        <v>51</v>
      </c>
      <c r="DC19" s="52"/>
      <c r="DD19" s="48">
        <f t="shared" si="18"/>
        <v>-4.320099833421409E-12</v>
      </c>
      <c r="DE19" s="51">
        <v>15</v>
      </c>
      <c r="DF19" s="52">
        <v>17</v>
      </c>
      <c r="DG19" s="52"/>
      <c r="DH19" s="48">
        <v>0</v>
      </c>
    </row>
    <row r="20" spans="1:112" ht="25.5">
      <c r="A20" s="78"/>
      <c r="B20" s="143">
        <v>11</v>
      </c>
      <c r="C20" s="101">
        <f t="shared" si="0"/>
        <v>2960.000000000001</v>
      </c>
      <c r="D20" s="46" t="s">
        <v>30</v>
      </c>
      <c r="E20" s="46">
        <v>16</v>
      </c>
      <c r="F20" s="59" t="s">
        <v>43</v>
      </c>
      <c r="G20" s="40" t="s">
        <v>32</v>
      </c>
      <c r="H20" s="38" t="s">
        <v>143</v>
      </c>
      <c r="I20" s="51">
        <v>9</v>
      </c>
      <c r="J20" s="52">
        <v>32</v>
      </c>
      <c r="K20" s="52"/>
      <c r="L20" s="53">
        <v>0</v>
      </c>
      <c r="M20" s="51">
        <v>10</v>
      </c>
      <c r="N20" s="52">
        <v>7</v>
      </c>
      <c r="O20" s="52"/>
      <c r="P20" s="48">
        <f t="shared" si="1"/>
        <v>0</v>
      </c>
      <c r="Q20" s="51">
        <v>10</v>
      </c>
      <c r="R20" s="52">
        <v>27</v>
      </c>
      <c r="S20" s="52"/>
      <c r="T20" s="48">
        <f t="shared" si="2"/>
        <v>-4.320099833421409E-12</v>
      </c>
      <c r="U20" s="51">
        <v>10</v>
      </c>
      <c r="V20" s="52">
        <v>35</v>
      </c>
      <c r="W20" s="52"/>
      <c r="X20" s="48">
        <f t="shared" si="3"/>
        <v>7.901235221652314E-12</v>
      </c>
      <c r="Y20" s="51">
        <v>10</v>
      </c>
      <c r="Z20" s="52">
        <v>38</v>
      </c>
      <c r="AA20" s="52"/>
      <c r="AB20" s="52">
        <v>10</v>
      </c>
      <c r="AC20" s="52">
        <v>42</v>
      </c>
      <c r="AD20" s="52">
        <v>2</v>
      </c>
      <c r="AE20" s="52"/>
      <c r="AF20" s="48">
        <f t="shared" si="4"/>
        <v>241.99999999999787</v>
      </c>
      <c r="AG20" s="51">
        <v>11</v>
      </c>
      <c r="AH20" s="52">
        <v>13</v>
      </c>
      <c r="AI20" s="52"/>
      <c r="AJ20" s="48">
        <f t="shared" si="5"/>
        <v>0</v>
      </c>
      <c r="AK20" s="51">
        <v>11</v>
      </c>
      <c r="AL20" s="52">
        <v>16</v>
      </c>
      <c r="AM20" s="52"/>
      <c r="AN20" s="52">
        <v>11</v>
      </c>
      <c r="AO20" s="52">
        <v>22</v>
      </c>
      <c r="AP20" s="52">
        <v>29.4</v>
      </c>
      <c r="AQ20" s="52"/>
      <c r="AR20" s="48">
        <f t="shared" si="6"/>
        <v>388.9999999999969</v>
      </c>
      <c r="AS20" s="51">
        <v>11</v>
      </c>
      <c r="AT20" s="52">
        <v>33</v>
      </c>
      <c r="AU20" s="52"/>
      <c r="AV20" s="48">
        <f t="shared" si="7"/>
        <v>-3.637978807091713E-12</v>
      </c>
      <c r="AW20" s="51">
        <v>11</v>
      </c>
      <c r="AX20" s="52">
        <v>38</v>
      </c>
      <c r="AY20" s="52"/>
      <c r="AZ20" s="52">
        <v>11</v>
      </c>
      <c r="BA20" s="52">
        <v>48</v>
      </c>
      <c r="BB20" s="92">
        <v>30</v>
      </c>
      <c r="BC20" s="57"/>
      <c r="BD20" s="104">
        <f t="shared" si="8"/>
        <v>630.0000000000025</v>
      </c>
      <c r="BE20" s="51">
        <v>12</v>
      </c>
      <c r="BF20" s="52">
        <v>1</v>
      </c>
      <c r="BG20" s="52"/>
      <c r="BH20" s="48">
        <f t="shared" si="19"/>
        <v>0</v>
      </c>
      <c r="BI20" s="51">
        <v>12</v>
      </c>
      <c r="BJ20" s="52">
        <v>21</v>
      </c>
      <c r="BK20" s="52"/>
      <c r="BL20" s="48">
        <f t="shared" si="10"/>
        <v>-4.320099833421409E-12</v>
      </c>
      <c r="BM20" s="51">
        <v>12</v>
      </c>
      <c r="BN20" s="52">
        <v>29</v>
      </c>
      <c r="BO20" s="52"/>
      <c r="BP20" s="48">
        <f t="shared" si="11"/>
        <v>-1.7053025658242404E-12</v>
      </c>
      <c r="BQ20" s="51">
        <v>12</v>
      </c>
      <c r="BR20" s="52">
        <v>32</v>
      </c>
      <c r="BS20" s="52"/>
      <c r="BT20" s="52">
        <v>12</v>
      </c>
      <c r="BU20" s="52">
        <v>35</v>
      </c>
      <c r="BV20" s="52">
        <v>59.1</v>
      </c>
      <c r="BW20" s="57"/>
      <c r="BX20" s="104">
        <f t="shared" si="12"/>
        <v>239.0000000000022</v>
      </c>
      <c r="BY20" s="54">
        <v>13</v>
      </c>
      <c r="BZ20" s="57">
        <v>7</v>
      </c>
      <c r="CA20" s="57"/>
      <c r="CB20" s="104">
        <f t="shared" si="13"/>
        <v>0</v>
      </c>
      <c r="CC20" s="54">
        <v>13</v>
      </c>
      <c r="CD20" s="57">
        <v>10</v>
      </c>
      <c r="CE20" s="57"/>
      <c r="CF20" s="57">
        <v>13</v>
      </c>
      <c r="CG20" s="57">
        <v>19</v>
      </c>
      <c r="CH20" s="57">
        <v>39</v>
      </c>
      <c r="CI20" s="57"/>
      <c r="CJ20" s="104">
        <f t="shared" si="14"/>
        <v>579.0000000000042</v>
      </c>
      <c r="CK20" s="54">
        <v>13</v>
      </c>
      <c r="CL20" s="57">
        <v>27</v>
      </c>
      <c r="CM20" s="57"/>
      <c r="CN20" s="104">
        <f t="shared" si="15"/>
        <v>5.9117155615240335E-12</v>
      </c>
      <c r="CO20" s="54">
        <v>14</v>
      </c>
      <c r="CP20" s="57">
        <v>0</v>
      </c>
      <c r="CQ20" s="57"/>
      <c r="CR20" s="57">
        <v>14</v>
      </c>
      <c r="CS20" s="57">
        <v>14</v>
      </c>
      <c r="CT20" s="57">
        <v>41.4</v>
      </c>
      <c r="CU20" s="57"/>
      <c r="CV20" s="104">
        <f t="shared" si="16"/>
        <v>880.999999999997</v>
      </c>
      <c r="CW20" s="51">
        <v>14</v>
      </c>
      <c r="CX20" s="52">
        <v>23</v>
      </c>
      <c r="CY20" s="52"/>
      <c r="CZ20" s="48">
        <f t="shared" si="17"/>
        <v>-5.002220859751105E-12</v>
      </c>
      <c r="DA20" s="51">
        <v>14</v>
      </c>
      <c r="DB20" s="52">
        <v>43</v>
      </c>
      <c r="DC20" s="52"/>
      <c r="DD20" s="48">
        <f t="shared" si="18"/>
        <v>5.229594535194337E-12</v>
      </c>
      <c r="DE20" s="51">
        <v>15</v>
      </c>
      <c r="DF20" s="52">
        <v>13</v>
      </c>
      <c r="DG20" s="52"/>
      <c r="DH20" s="48">
        <v>0</v>
      </c>
    </row>
    <row r="21" spans="1:112" ht="25.5">
      <c r="A21" s="78"/>
      <c r="B21" s="143">
        <v>12</v>
      </c>
      <c r="C21" s="101">
        <f t="shared" si="0"/>
        <v>3037.000000000006</v>
      </c>
      <c r="D21" s="46" t="s">
        <v>24</v>
      </c>
      <c r="E21" s="46">
        <v>17</v>
      </c>
      <c r="F21" s="59" t="s">
        <v>153</v>
      </c>
      <c r="G21" s="60" t="s">
        <v>35</v>
      </c>
      <c r="H21" s="38" t="s">
        <v>143</v>
      </c>
      <c r="I21" s="54">
        <v>10</v>
      </c>
      <c r="J21" s="57">
        <v>24</v>
      </c>
      <c r="K21" s="57"/>
      <c r="L21" s="55">
        <v>0</v>
      </c>
      <c r="M21" s="54">
        <v>10</v>
      </c>
      <c r="N21" s="57">
        <v>59</v>
      </c>
      <c r="O21" s="57"/>
      <c r="P21" s="48">
        <f t="shared" si="1"/>
        <v>0</v>
      </c>
      <c r="Q21" s="51">
        <v>11</v>
      </c>
      <c r="R21" s="52">
        <v>25</v>
      </c>
      <c r="S21" s="52"/>
      <c r="T21" s="103">
        <v>60</v>
      </c>
      <c r="U21" s="51">
        <v>11</v>
      </c>
      <c r="V21" s="52">
        <v>33</v>
      </c>
      <c r="W21" s="52"/>
      <c r="X21" s="48">
        <f t="shared" si="3"/>
        <v>3.069544618483633E-12</v>
      </c>
      <c r="Y21" s="51">
        <v>11</v>
      </c>
      <c r="Z21" s="52">
        <v>36</v>
      </c>
      <c r="AA21" s="52"/>
      <c r="AB21" s="52">
        <v>11</v>
      </c>
      <c r="AC21" s="52">
        <v>40</v>
      </c>
      <c r="AD21" s="52">
        <v>48</v>
      </c>
      <c r="AE21" s="52"/>
      <c r="AF21" s="48">
        <f t="shared" si="4"/>
        <v>287.99999999999704</v>
      </c>
      <c r="AG21" s="51">
        <v>12</v>
      </c>
      <c r="AH21" s="52">
        <v>11</v>
      </c>
      <c r="AI21" s="52"/>
      <c r="AJ21" s="104">
        <f t="shared" si="5"/>
        <v>0</v>
      </c>
      <c r="AK21" s="51">
        <v>12</v>
      </c>
      <c r="AL21" s="52">
        <v>14</v>
      </c>
      <c r="AM21" s="52"/>
      <c r="AN21" s="52">
        <v>12</v>
      </c>
      <c r="AO21" s="52">
        <v>21</v>
      </c>
      <c r="AP21" s="52">
        <v>47</v>
      </c>
      <c r="AQ21" s="52"/>
      <c r="AR21" s="48">
        <f t="shared" si="6"/>
        <v>467.00000000000904</v>
      </c>
      <c r="AS21" s="51">
        <v>12</v>
      </c>
      <c r="AT21" s="52">
        <v>31</v>
      </c>
      <c r="AU21" s="52"/>
      <c r="AV21" s="48">
        <f t="shared" si="7"/>
        <v>5.9117155615240335E-12</v>
      </c>
      <c r="AW21" s="51">
        <v>12</v>
      </c>
      <c r="AX21" s="52">
        <v>34</v>
      </c>
      <c r="AY21" s="52"/>
      <c r="AZ21" s="52">
        <v>12</v>
      </c>
      <c r="BA21" s="52">
        <v>46</v>
      </c>
      <c r="BB21" s="94">
        <v>18.1</v>
      </c>
      <c r="BC21" s="52"/>
      <c r="BD21" s="48">
        <f t="shared" si="8"/>
        <v>738.0000000000002</v>
      </c>
      <c r="BE21" s="51">
        <v>12</v>
      </c>
      <c r="BF21" s="52">
        <v>57</v>
      </c>
      <c r="BG21" s="52"/>
      <c r="BH21" s="48">
        <f t="shared" si="19"/>
        <v>-5.002220859751105E-12</v>
      </c>
      <c r="BI21" s="51">
        <v>13</v>
      </c>
      <c r="BJ21" s="52">
        <v>17</v>
      </c>
      <c r="BK21" s="52"/>
      <c r="BL21" s="48">
        <f t="shared" si="10"/>
        <v>5.229594535194337E-12</v>
      </c>
      <c r="BM21" s="51">
        <v>13</v>
      </c>
      <c r="BN21" s="52">
        <v>25</v>
      </c>
      <c r="BO21" s="52"/>
      <c r="BP21" s="48">
        <f t="shared" si="11"/>
        <v>-1.7053025658242404E-12</v>
      </c>
      <c r="BQ21" s="51">
        <v>13</v>
      </c>
      <c r="BR21" s="52">
        <v>28</v>
      </c>
      <c r="BS21" s="52"/>
      <c r="BT21" s="52">
        <v>13</v>
      </c>
      <c r="BU21" s="52">
        <v>32</v>
      </c>
      <c r="BV21" s="52">
        <v>45</v>
      </c>
      <c r="BW21" s="57"/>
      <c r="BX21" s="104">
        <f t="shared" si="12"/>
        <v>284.9999999999966</v>
      </c>
      <c r="BY21" s="54">
        <v>14</v>
      </c>
      <c r="BZ21" s="57">
        <v>3</v>
      </c>
      <c r="CA21" s="57"/>
      <c r="CB21" s="104">
        <f t="shared" si="13"/>
        <v>0</v>
      </c>
      <c r="CC21" s="54">
        <v>14</v>
      </c>
      <c r="CD21" s="57">
        <v>6</v>
      </c>
      <c r="CE21" s="57"/>
      <c r="CF21" s="57">
        <v>14</v>
      </c>
      <c r="CG21" s="57">
        <v>13</v>
      </c>
      <c r="CH21" s="57">
        <v>42</v>
      </c>
      <c r="CI21" s="57"/>
      <c r="CJ21" s="104">
        <f t="shared" si="14"/>
        <v>461.99999999999545</v>
      </c>
      <c r="CK21" s="54">
        <v>14</v>
      </c>
      <c r="CL21" s="57">
        <v>23</v>
      </c>
      <c r="CM21" s="57"/>
      <c r="CN21" s="104">
        <f t="shared" si="15"/>
        <v>-3.637978807091713E-12</v>
      </c>
      <c r="CO21" s="54">
        <v>14</v>
      </c>
      <c r="CP21" s="57">
        <v>30</v>
      </c>
      <c r="CQ21" s="57"/>
      <c r="CR21" s="57">
        <v>14</v>
      </c>
      <c r="CS21" s="57">
        <v>42</v>
      </c>
      <c r="CT21" s="57">
        <v>17.4</v>
      </c>
      <c r="CU21" s="57"/>
      <c r="CV21" s="104">
        <f t="shared" si="16"/>
        <v>737.0000000000033</v>
      </c>
      <c r="CW21" s="51">
        <v>14</v>
      </c>
      <c r="CX21" s="52">
        <v>53</v>
      </c>
      <c r="CY21" s="52"/>
      <c r="CZ21" s="48">
        <f t="shared" si="17"/>
        <v>4.774847184307873E-12</v>
      </c>
      <c r="DA21" s="51">
        <v>15</v>
      </c>
      <c r="DB21" s="52">
        <v>13</v>
      </c>
      <c r="DC21" s="52"/>
      <c r="DD21" s="48">
        <f t="shared" si="18"/>
        <v>-4.320099833421409E-12</v>
      </c>
      <c r="DE21" s="51">
        <v>15</v>
      </c>
      <c r="DF21" s="52">
        <v>40</v>
      </c>
      <c r="DG21" s="52"/>
      <c r="DH21" s="48">
        <v>0</v>
      </c>
    </row>
    <row r="22" spans="1:112" ht="25.5">
      <c r="A22" s="77"/>
      <c r="B22" s="143">
        <v>13</v>
      </c>
      <c r="C22" s="101">
        <f t="shared" si="0"/>
        <v>3139.0000000000077</v>
      </c>
      <c r="D22" s="2" t="s">
        <v>33</v>
      </c>
      <c r="E22" s="46">
        <v>49</v>
      </c>
      <c r="F22" s="59" t="s">
        <v>93</v>
      </c>
      <c r="G22" s="40" t="s">
        <v>46</v>
      </c>
      <c r="H22" s="38"/>
      <c r="I22" s="51">
        <v>9</v>
      </c>
      <c r="J22" s="52">
        <v>56</v>
      </c>
      <c r="K22" s="52"/>
      <c r="L22" s="53">
        <v>0</v>
      </c>
      <c r="M22" s="51">
        <v>10</v>
      </c>
      <c r="N22" s="52">
        <v>31</v>
      </c>
      <c r="O22" s="52"/>
      <c r="P22" s="48">
        <f t="shared" si="1"/>
        <v>0</v>
      </c>
      <c r="Q22" s="51">
        <v>10</v>
      </c>
      <c r="R22" s="52">
        <v>51</v>
      </c>
      <c r="S22" s="52"/>
      <c r="T22" s="48">
        <f aca="true" t="shared" si="20" ref="T22:T31">(TIME(Q22,R22,S22)-TIME(M22,N22,O22))*86400-1200</f>
        <v>-4.320099833421409E-12</v>
      </c>
      <c r="U22" s="51">
        <v>10</v>
      </c>
      <c r="V22" s="52">
        <v>59</v>
      </c>
      <c r="W22" s="52"/>
      <c r="X22" s="48">
        <f t="shared" si="3"/>
        <v>-1.7053025658242404E-12</v>
      </c>
      <c r="Y22" s="51">
        <v>11</v>
      </c>
      <c r="Z22" s="52">
        <v>2</v>
      </c>
      <c r="AA22" s="52"/>
      <c r="AB22" s="52">
        <v>11</v>
      </c>
      <c r="AC22" s="52">
        <v>13</v>
      </c>
      <c r="AD22" s="52">
        <v>38</v>
      </c>
      <c r="AE22" s="52"/>
      <c r="AF22" s="48">
        <f t="shared" si="4"/>
        <v>698.000000000002</v>
      </c>
      <c r="AG22" s="51">
        <v>11</v>
      </c>
      <c r="AH22" s="52">
        <v>37</v>
      </c>
      <c r="AI22" s="52"/>
      <c r="AJ22" s="48">
        <f t="shared" si="5"/>
        <v>0</v>
      </c>
      <c r="AK22" s="51">
        <v>11</v>
      </c>
      <c r="AL22" s="52">
        <v>40</v>
      </c>
      <c r="AM22" s="52"/>
      <c r="AN22" s="52">
        <v>11</v>
      </c>
      <c r="AO22" s="52">
        <v>46</v>
      </c>
      <c r="AP22" s="94">
        <v>55.1</v>
      </c>
      <c r="AQ22" s="52"/>
      <c r="AR22" s="48">
        <f t="shared" si="6"/>
        <v>415.0000000000041</v>
      </c>
      <c r="AS22" s="51">
        <v>11</v>
      </c>
      <c r="AT22" s="52">
        <v>57</v>
      </c>
      <c r="AU22" s="52"/>
      <c r="AV22" s="48">
        <f t="shared" si="7"/>
        <v>-3.637978807091713E-12</v>
      </c>
      <c r="AW22" s="51">
        <v>12</v>
      </c>
      <c r="AX22" s="52">
        <v>0</v>
      </c>
      <c r="AY22" s="52"/>
      <c r="AZ22" s="52">
        <v>12</v>
      </c>
      <c r="BA22" s="52">
        <v>11</v>
      </c>
      <c r="BB22" s="94">
        <v>13.1</v>
      </c>
      <c r="BC22" s="52"/>
      <c r="BD22" s="48">
        <f t="shared" si="8"/>
        <v>672.9999999999965</v>
      </c>
      <c r="BE22" s="51">
        <v>12</v>
      </c>
      <c r="BF22" s="52">
        <v>23</v>
      </c>
      <c r="BG22" s="52"/>
      <c r="BH22" s="48">
        <f t="shared" si="19"/>
        <v>-5.002220859751105E-12</v>
      </c>
      <c r="BI22" s="51">
        <v>12</v>
      </c>
      <c r="BJ22" s="52">
        <v>43</v>
      </c>
      <c r="BK22" s="52"/>
      <c r="BL22" s="48">
        <f t="shared" si="10"/>
        <v>5.229594535194337E-12</v>
      </c>
      <c r="BM22" s="51">
        <v>12</v>
      </c>
      <c r="BN22" s="52">
        <v>51</v>
      </c>
      <c r="BO22" s="52"/>
      <c r="BP22" s="48">
        <f t="shared" si="11"/>
        <v>-1.7053025658242404E-12</v>
      </c>
      <c r="BQ22" s="51">
        <v>12</v>
      </c>
      <c r="BR22" s="52">
        <v>54</v>
      </c>
      <c r="BS22" s="52"/>
      <c r="BT22" s="52">
        <v>12</v>
      </c>
      <c r="BU22" s="52">
        <v>58</v>
      </c>
      <c r="BV22" s="52">
        <v>16</v>
      </c>
      <c r="BW22" s="57"/>
      <c r="BX22" s="104">
        <f t="shared" si="12"/>
        <v>256.0000000000081</v>
      </c>
      <c r="BY22" s="54">
        <v>13</v>
      </c>
      <c r="BZ22" s="57">
        <v>29</v>
      </c>
      <c r="CA22" s="57"/>
      <c r="CB22" s="104">
        <f t="shared" si="13"/>
        <v>0</v>
      </c>
      <c r="CC22" s="54">
        <v>13</v>
      </c>
      <c r="CD22" s="57">
        <v>32</v>
      </c>
      <c r="CE22" s="57"/>
      <c r="CF22" s="57">
        <v>13</v>
      </c>
      <c r="CG22" s="57">
        <v>38</v>
      </c>
      <c r="CH22" s="57">
        <v>51</v>
      </c>
      <c r="CI22" s="57"/>
      <c r="CJ22" s="104">
        <f t="shared" si="14"/>
        <v>411.0000000000067</v>
      </c>
      <c r="CK22" s="54">
        <v>13</v>
      </c>
      <c r="CL22" s="57">
        <v>49</v>
      </c>
      <c r="CM22" s="57"/>
      <c r="CN22" s="104">
        <f t="shared" si="15"/>
        <v>-3.637978807091713E-12</v>
      </c>
      <c r="CO22" s="54">
        <v>14</v>
      </c>
      <c r="CP22" s="57">
        <v>16</v>
      </c>
      <c r="CQ22" s="57"/>
      <c r="CR22" s="57">
        <v>14</v>
      </c>
      <c r="CS22" s="57">
        <v>27</v>
      </c>
      <c r="CT22" s="57">
        <v>26</v>
      </c>
      <c r="CU22" s="57"/>
      <c r="CV22" s="104">
        <f t="shared" si="16"/>
        <v>686.0000000000049</v>
      </c>
      <c r="CW22" s="51">
        <v>14</v>
      </c>
      <c r="CX22" s="52">
        <v>39</v>
      </c>
      <c r="CY22" s="52"/>
      <c r="CZ22" s="48">
        <f t="shared" si="17"/>
        <v>4.774847184307873E-12</v>
      </c>
      <c r="DA22" s="51">
        <v>14</v>
      </c>
      <c r="DB22" s="52">
        <v>59</v>
      </c>
      <c r="DC22" s="52"/>
      <c r="DD22" s="48">
        <f t="shared" si="18"/>
        <v>-4.320099833421409E-12</v>
      </c>
      <c r="DE22" s="51">
        <v>15</v>
      </c>
      <c r="DF22" s="52">
        <v>26</v>
      </c>
      <c r="DG22" s="52"/>
      <c r="DH22" s="48">
        <v>0</v>
      </c>
    </row>
    <row r="23" spans="1:112" ht="25.5">
      <c r="A23" s="78"/>
      <c r="B23" s="143">
        <v>14</v>
      </c>
      <c r="C23" s="101">
        <f t="shared" si="0"/>
        <v>3834.999999999994</v>
      </c>
      <c r="D23" s="46" t="s">
        <v>24</v>
      </c>
      <c r="E23" s="46">
        <v>46</v>
      </c>
      <c r="F23" s="59" t="s">
        <v>96</v>
      </c>
      <c r="G23" s="60" t="s">
        <v>46</v>
      </c>
      <c r="H23" s="61"/>
      <c r="I23" s="54">
        <v>10</v>
      </c>
      <c r="J23" s="57">
        <v>18</v>
      </c>
      <c r="K23" s="57"/>
      <c r="L23" s="55">
        <v>0</v>
      </c>
      <c r="M23" s="54">
        <v>10</v>
      </c>
      <c r="N23" s="57">
        <v>53</v>
      </c>
      <c r="O23" s="57"/>
      <c r="P23" s="48">
        <f t="shared" si="1"/>
        <v>0</v>
      </c>
      <c r="Q23" s="51">
        <v>11</v>
      </c>
      <c r="R23" s="52">
        <v>13</v>
      </c>
      <c r="S23" s="52"/>
      <c r="T23" s="48">
        <f t="shared" si="20"/>
        <v>0</v>
      </c>
      <c r="U23" s="51">
        <v>11</v>
      </c>
      <c r="V23" s="52">
        <v>21</v>
      </c>
      <c r="W23" s="52"/>
      <c r="X23" s="48">
        <f t="shared" si="3"/>
        <v>-1.7053025658242404E-12</v>
      </c>
      <c r="Y23" s="51">
        <v>11</v>
      </c>
      <c r="Z23" s="52">
        <v>24</v>
      </c>
      <c r="AA23" s="52"/>
      <c r="AB23" s="52">
        <v>11</v>
      </c>
      <c r="AC23" s="52">
        <v>28</v>
      </c>
      <c r="AD23" s="52">
        <v>55</v>
      </c>
      <c r="AE23" s="52"/>
      <c r="AF23" s="48">
        <f t="shared" si="4"/>
        <v>294.99999999999494</v>
      </c>
      <c r="AG23" s="51">
        <v>11</v>
      </c>
      <c r="AH23" s="52">
        <v>59</v>
      </c>
      <c r="AI23" s="52"/>
      <c r="AJ23" s="48">
        <f t="shared" si="5"/>
        <v>-7.275957614183426E-12</v>
      </c>
      <c r="AK23" s="51">
        <v>12</v>
      </c>
      <c r="AL23" s="52">
        <v>2</v>
      </c>
      <c r="AM23" s="52"/>
      <c r="AN23" s="52">
        <v>12</v>
      </c>
      <c r="AO23" s="52">
        <v>9</v>
      </c>
      <c r="AP23" s="94">
        <v>56.1</v>
      </c>
      <c r="AQ23" s="52"/>
      <c r="AR23" s="48">
        <f t="shared" si="6"/>
        <v>476.00000000000085</v>
      </c>
      <c r="AS23" s="51">
        <v>12</v>
      </c>
      <c r="AT23" s="52">
        <v>19</v>
      </c>
      <c r="AU23" s="52"/>
      <c r="AV23" s="48">
        <f t="shared" si="7"/>
        <v>-3.637978807091713E-12</v>
      </c>
      <c r="AW23" s="51">
        <v>12</v>
      </c>
      <c r="AX23" s="52">
        <v>22</v>
      </c>
      <c r="AY23" s="52"/>
      <c r="AZ23" s="52">
        <v>12</v>
      </c>
      <c r="BA23" s="52">
        <v>44</v>
      </c>
      <c r="BB23" s="94">
        <v>41.4</v>
      </c>
      <c r="BC23" s="52"/>
      <c r="BD23" s="48">
        <f t="shared" si="8"/>
        <v>1360.9999999999952</v>
      </c>
      <c r="BE23" s="51">
        <v>12</v>
      </c>
      <c r="BF23" s="52">
        <v>49</v>
      </c>
      <c r="BG23" s="52"/>
      <c r="BH23" s="103">
        <f t="shared" si="19"/>
        <v>239.99999999999432</v>
      </c>
      <c r="BI23" s="51">
        <v>13</v>
      </c>
      <c r="BJ23" s="52">
        <v>9</v>
      </c>
      <c r="BK23" s="52"/>
      <c r="BL23" s="48">
        <f t="shared" si="10"/>
        <v>5.229594535194337E-12</v>
      </c>
      <c r="BM23" s="51">
        <v>13</v>
      </c>
      <c r="BN23" s="52">
        <v>17</v>
      </c>
      <c r="BO23" s="52"/>
      <c r="BP23" s="48">
        <f t="shared" si="11"/>
        <v>-1.7053025658242404E-12</v>
      </c>
      <c r="BQ23" s="51">
        <v>13</v>
      </c>
      <c r="BR23" s="52">
        <v>19</v>
      </c>
      <c r="BS23" s="52"/>
      <c r="BT23" s="52">
        <v>13</v>
      </c>
      <c r="BU23" s="52">
        <v>23</v>
      </c>
      <c r="BV23" s="52">
        <v>44.1</v>
      </c>
      <c r="BW23" s="57"/>
      <c r="BX23" s="104">
        <f t="shared" si="12"/>
        <v>283.99999999999966</v>
      </c>
      <c r="BY23" s="54">
        <v>13</v>
      </c>
      <c r="BZ23" s="57">
        <v>54</v>
      </c>
      <c r="CA23" s="57"/>
      <c r="CB23" s="104">
        <f t="shared" si="13"/>
        <v>0</v>
      </c>
      <c r="CC23" s="54">
        <v>13</v>
      </c>
      <c r="CD23" s="57">
        <v>57</v>
      </c>
      <c r="CE23" s="57"/>
      <c r="CF23" s="57">
        <v>14</v>
      </c>
      <c r="CG23" s="57">
        <v>4</v>
      </c>
      <c r="CH23" s="57">
        <v>36</v>
      </c>
      <c r="CI23" s="57"/>
      <c r="CJ23" s="104">
        <f t="shared" si="14"/>
        <v>456.00000000000415</v>
      </c>
      <c r="CK23" s="54">
        <v>14</v>
      </c>
      <c r="CL23" s="57">
        <v>14</v>
      </c>
      <c r="CM23" s="57"/>
      <c r="CN23" s="104">
        <f t="shared" si="15"/>
        <v>5.9117155615240335E-12</v>
      </c>
      <c r="CO23" s="54">
        <v>14</v>
      </c>
      <c r="CP23" s="57">
        <v>26</v>
      </c>
      <c r="CQ23" s="57"/>
      <c r="CR23" s="57">
        <v>14</v>
      </c>
      <c r="CS23" s="57">
        <v>38</v>
      </c>
      <c r="CT23" s="57">
        <v>3</v>
      </c>
      <c r="CU23" s="57"/>
      <c r="CV23" s="104">
        <f t="shared" si="16"/>
        <v>723.0000000000075</v>
      </c>
      <c r="CW23" s="51">
        <v>14</v>
      </c>
      <c r="CX23" s="52">
        <v>49</v>
      </c>
      <c r="CY23" s="52"/>
      <c r="CZ23" s="48">
        <f t="shared" si="17"/>
        <v>4.774847184307873E-12</v>
      </c>
      <c r="DA23" s="51">
        <v>15</v>
      </c>
      <c r="DB23" s="52">
        <v>9</v>
      </c>
      <c r="DC23" s="52"/>
      <c r="DD23" s="48">
        <f t="shared" si="18"/>
        <v>-4.320099833421409E-12</v>
      </c>
      <c r="DE23" s="51">
        <v>15</v>
      </c>
      <c r="DF23" s="52">
        <v>36</v>
      </c>
      <c r="DG23" s="52"/>
      <c r="DH23" s="48">
        <v>0</v>
      </c>
    </row>
    <row r="24" spans="1:112" ht="25.5">
      <c r="A24" s="78"/>
      <c r="B24" s="178" t="s">
        <v>149</v>
      </c>
      <c r="C24" s="179"/>
      <c r="D24" s="46" t="s">
        <v>33</v>
      </c>
      <c r="E24" s="46">
        <v>19</v>
      </c>
      <c r="F24" s="59" t="s">
        <v>50</v>
      </c>
      <c r="G24" s="40" t="s">
        <v>51</v>
      </c>
      <c r="H24" s="38"/>
      <c r="I24" s="51">
        <v>10</v>
      </c>
      <c r="J24" s="52">
        <v>6</v>
      </c>
      <c r="K24" s="52"/>
      <c r="L24" s="53">
        <v>0</v>
      </c>
      <c r="M24" s="51">
        <v>10</v>
      </c>
      <c r="N24" s="52">
        <v>41</v>
      </c>
      <c r="O24" s="52"/>
      <c r="P24" s="48">
        <f t="shared" si="1"/>
        <v>0</v>
      </c>
      <c r="Q24" s="51">
        <v>11</v>
      </c>
      <c r="R24" s="52">
        <v>1</v>
      </c>
      <c r="S24" s="52"/>
      <c r="T24" s="48">
        <f t="shared" si="20"/>
        <v>0</v>
      </c>
      <c r="U24" s="51">
        <v>11</v>
      </c>
      <c r="V24" s="52">
        <v>9</v>
      </c>
      <c r="W24" s="52"/>
      <c r="X24" s="48">
        <f t="shared" si="3"/>
        <v>-1.7053025658242404E-12</v>
      </c>
      <c r="Y24" s="51">
        <v>11</v>
      </c>
      <c r="Z24" s="52">
        <v>12</v>
      </c>
      <c r="AA24" s="52"/>
      <c r="AB24" s="52">
        <v>11</v>
      </c>
      <c r="AC24" s="52">
        <v>16</v>
      </c>
      <c r="AD24" s="52">
        <v>26</v>
      </c>
      <c r="AE24" s="52"/>
      <c r="AF24" s="48">
        <f t="shared" si="4"/>
        <v>266.0000000000064</v>
      </c>
      <c r="AG24" s="51">
        <v>11</v>
      </c>
      <c r="AH24" s="52">
        <v>47</v>
      </c>
      <c r="AI24" s="52"/>
      <c r="AJ24" s="48">
        <f t="shared" si="5"/>
        <v>0</v>
      </c>
      <c r="AK24" s="51">
        <v>11</v>
      </c>
      <c r="AL24" s="52">
        <v>50</v>
      </c>
      <c r="AM24" s="52"/>
      <c r="AN24" s="52">
        <v>11</v>
      </c>
      <c r="AO24" s="52">
        <v>57</v>
      </c>
      <c r="AP24" s="94">
        <v>15.4</v>
      </c>
      <c r="AQ24" s="52"/>
      <c r="AR24" s="48">
        <f t="shared" si="6"/>
        <v>435.00000000000085</v>
      </c>
      <c r="AS24" s="51">
        <v>12</v>
      </c>
      <c r="AT24" s="52">
        <v>7</v>
      </c>
      <c r="AU24" s="52"/>
      <c r="AV24" s="48">
        <f t="shared" si="7"/>
        <v>-3.637978807091713E-12</v>
      </c>
      <c r="AW24" s="51">
        <v>12</v>
      </c>
      <c r="AX24" s="52">
        <v>10</v>
      </c>
      <c r="AY24" s="52"/>
      <c r="AZ24" s="52"/>
      <c r="BA24" s="52"/>
      <c r="BB24" s="94"/>
      <c r="BC24" s="52"/>
      <c r="BD24" s="48"/>
      <c r="BE24" s="51"/>
      <c r="BF24" s="52"/>
      <c r="BG24" s="52"/>
      <c r="BH24" s="48"/>
      <c r="BI24" s="51"/>
      <c r="BJ24" s="52"/>
      <c r="BK24" s="52"/>
      <c r="BL24" s="48"/>
      <c r="BM24" s="51"/>
      <c r="BN24" s="52"/>
      <c r="BO24" s="52"/>
      <c r="BP24" s="48"/>
      <c r="BQ24" s="51"/>
      <c r="BR24" s="52"/>
      <c r="BS24" s="52"/>
      <c r="BT24" s="52"/>
      <c r="BU24" s="52"/>
      <c r="BV24" s="52"/>
      <c r="BW24" s="52"/>
      <c r="BX24" s="48">
        <f t="shared" si="12"/>
        <v>0</v>
      </c>
      <c r="BY24" s="51"/>
      <c r="BZ24" s="52"/>
      <c r="CA24" s="52"/>
      <c r="CB24" s="48"/>
      <c r="CC24" s="51"/>
      <c r="CD24" s="52"/>
      <c r="CE24" s="52"/>
      <c r="CF24" s="52"/>
      <c r="CG24" s="52"/>
      <c r="CH24" s="52"/>
      <c r="CI24" s="52"/>
      <c r="CJ24" s="48"/>
      <c r="CK24" s="51"/>
      <c r="CL24" s="52"/>
      <c r="CM24" s="52"/>
      <c r="CN24" s="48"/>
      <c r="CO24" s="51"/>
      <c r="CP24" s="52"/>
      <c r="CQ24" s="52"/>
      <c r="CR24" s="52"/>
      <c r="CS24" s="52"/>
      <c r="CT24" s="52"/>
      <c r="CU24" s="52"/>
      <c r="CV24" s="48"/>
      <c r="CW24" s="51"/>
      <c r="CX24" s="52"/>
      <c r="CY24" s="52"/>
      <c r="CZ24" s="48"/>
      <c r="DA24" s="51"/>
      <c r="DB24" s="52"/>
      <c r="DC24" s="52"/>
      <c r="DD24" s="48"/>
      <c r="DE24" s="51"/>
      <c r="DF24" s="52"/>
      <c r="DG24" s="52"/>
      <c r="DH24" s="48"/>
    </row>
    <row r="25" spans="1:112" ht="25.5">
      <c r="A25" s="78"/>
      <c r="B25" s="178" t="s">
        <v>149</v>
      </c>
      <c r="C25" s="179"/>
      <c r="D25" s="2" t="s">
        <v>33</v>
      </c>
      <c r="E25" s="46">
        <v>1</v>
      </c>
      <c r="F25" s="59" t="s">
        <v>45</v>
      </c>
      <c r="G25" s="40" t="s">
        <v>46</v>
      </c>
      <c r="H25" s="38" t="s">
        <v>66</v>
      </c>
      <c r="I25" s="51">
        <v>9</v>
      </c>
      <c r="J25" s="52">
        <v>54</v>
      </c>
      <c r="K25" s="52"/>
      <c r="L25" s="53">
        <v>0</v>
      </c>
      <c r="M25" s="51">
        <v>10</v>
      </c>
      <c r="N25" s="52">
        <v>29</v>
      </c>
      <c r="O25" s="52"/>
      <c r="P25" s="48">
        <f t="shared" si="1"/>
        <v>-7.275957614183426E-12</v>
      </c>
      <c r="Q25" s="51">
        <v>10</v>
      </c>
      <c r="R25" s="52">
        <v>49</v>
      </c>
      <c r="S25" s="52"/>
      <c r="T25" s="48">
        <f t="shared" si="20"/>
        <v>5.229594535194337E-12</v>
      </c>
      <c r="U25" s="51">
        <v>10</v>
      </c>
      <c r="V25" s="52">
        <v>57</v>
      </c>
      <c r="W25" s="52"/>
      <c r="X25" s="48">
        <f t="shared" si="3"/>
        <v>-1.7053025658242404E-12</v>
      </c>
      <c r="Y25" s="51">
        <v>11</v>
      </c>
      <c r="Z25" s="52">
        <v>0</v>
      </c>
      <c r="AA25" s="52"/>
      <c r="AB25" s="52">
        <v>11</v>
      </c>
      <c r="AC25" s="52">
        <v>4</v>
      </c>
      <c r="AD25" s="52">
        <v>19</v>
      </c>
      <c r="AE25" s="52"/>
      <c r="AF25" s="48">
        <f t="shared" si="4"/>
        <v>258.9999999999989</v>
      </c>
      <c r="AG25" s="51">
        <v>11</v>
      </c>
      <c r="AH25" s="52">
        <v>35</v>
      </c>
      <c r="AI25" s="52"/>
      <c r="AJ25" s="48">
        <f t="shared" si="5"/>
        <v>0</v>
      </c>
      <c r="AK25" s="51">
        <v>11</v>
      </c>
      <c r="AL25" s="52">
        <v>38</v>
      </c>
      <c r="AM25" s="52"/>
      <c r="AN25" s="52">
        <v>11</v>
      </c>
      <c r="AO25" s="52">
        <v>44</v>
      </c>
      <c r="AP25" s="92">
        <v>45</v>
      </c>
      <c r="AQ25" s="57"/>
      <c r="AR25" s="104">
        <f t="shared" si="6"/>
        <v>405.00000000000097</v>
      </c>
      <c r="AS25" s="51">
        <v>11</v>
      </c>
      <c r="AT25" s="52">
        <v>55</v>
      </c>
      <c r="AU25" s="52"/>
      <c r="AV25" s="48">
        <f t="shared" si="7"/>
        <v>-3.637978807091713E-12</v>
      </c>
      <c r="AW25" s="51">
        <v>11</v>
      </c>
      <c r="AX25" s="52">
        <v>58</v>
      </c>
      <c r="AY25" s="52"/>
      <c r="AZ25" s="52">
        <v>12</v>
      </c>
      <c r="BA25" s="52">
        <v>9</v>
      </c>
      <c r="BB25" s="94">
        <v>12.4</v>
      </c>
      <c r="BC25" s="52"/>
      <c r="BD25" s="48">
        <f aca="true" t="shared" si="21" ref="BD25:BD30">(TIME(AZ25,BA25,BB25)-TIME(AW25,AX25,AY25))*86400+BC25</f>
        <v>671.9999999999995</v>
      </c>
      <c r="BE25" s="51">
        <v>12</v>
      </c>
      <c r="BF25" s="52">
        <v>21</v>
      </c>
      <c r="BG25" s="52"/>
      <c r="BH25" s="48">
        <f>(TIME(BE25,BF25,BG25)-TIME(AW25,AX25,AY25))*86400-1380</f>
        <v>-5.002220859751105E-12</v>
      </c>
      <c r="BI25" s="51">
        <v>12</v>
      </c>
      <c r="BJ25" s="52">
        <v>41</v>
      </c>
      <c r="BK25" s="52"/>
      <c r="BL25" s="48">
        <f>(TIME(BI25,BJ25,BK25)-TIME(BE25,BF25,BG25))*86400-1200</f>
        <v>5.229594535194337E-12</v>
      </c>
      <c r="BM25" s="51">
        <v>12</v>
      </c>
      <c r="BN25" s="52">
        <v>49</v>
      </c>
      <c r="BO25" s="52"/>
      <c r="BP25" s="48">
        <f>(TIME(BM25,BN25,BO25)-TIME(BI25,BJ25,BK25))*86400-480</f>
        <v>-1.7053025658242404E-12</v>
      </c>
      <c r="BQ25" s="51">
        <v>12</v>
      </c>
      <c r="BR25" s="52">
        <v>52</v>
      </c>
      <c r="BS25" s="52"/>
      <c r="BT25" s="52">
        <v>12</v>
      </c>
      <c r="BU25" s="52">
        <v>56</v>
      </c>
      <c r="BV25" s="52">
        <v>39.27</v>
      </c>
      <c r="BW25" s="52"/>
      <c r="BX25" s="48">
        <f t="shared" si="12"/>
        <v>278.9999999999957</v>
      </c>
      <c r="BY25" s="51">
        <v>13</v>
      </c>
      <c r="BZ25" s="52">
        <v>27</v>
      </c>
      <c r="CA25" s="52"/>
      <c r="CB25" s="48">
        <f>(TIME(BY25,BZ25,CA25)-TIME(BQ25,BR25,BS25))*86400-2100</f>
        <v>0</v>
      </c>
      <c r="CC25" s="51"/>
      <c r="CD25" s="52"/>
      <c r="CE25" s="52"/>
      <c r="CF25" s="52"/>
      <c r="CG25" s="52"/>
      <c r="CH25" s="52"/>
      <c r="CI25" s="52"/>
      <c r="CJ25" s="48"/>
      <c r="CK25" s="51"/>
      <c r="CL25" s="52"/>
      <c r="CM25" s="52"/>
      <c r="CN25" s="48"/>
      <c r="CO25" s="51"/>
      <c r="CP25" s="52"/>
      <c r="CQ25" s="52"/>
      <c r="CR25" s="52"/>
      <c r="CS25" s="52"/>
      <c r="CT25" s="52"/>
      <c r="CU25" s="52"/>
      <c r="CV25" s="48"/>
      <c r="CW25" s="51"/>
      <c r="CX25" s="52"/>
      <c r="CY25" s="52"/>
      <c r="CZ25" s="48"/>
      <c r="DA25" s="51"/>
      <c r="DB25" s="52"/>
      <c r="DC25" s="52"/>
      <c r="DD25" s="48"/>
      <c r="DE25" s="51"/>
      <c r="DF25" s="52"/>
      <c r="DG25" s="52"/>
      <c r="DH25" s="48"/>
    </row>
    <row r="26" spans="1:112" ht="25.5">
      <c r="A26" s="78"/>
      <c r="B26" s="178" t="s">
        <v>149</v>
      </c>
      <c r="C26" s="179"/>
      <c r="D26" s="46" t="s">
        <v>30</v>
      </c>
      <c r="E26" s="46">
        <v>11</v>
      </c>
      <c r="F26" s="59" t="s">
        <v>40</v>
      </c>
      <c r="G26" s="40" t="s">
        <v>32</v>
      </c>
      <c r="H26" s="38" t="s">
        <v>142</v>
      </c>
      <c r="I26" s="51">
        <v>9</v>
      </c>
      <c r="J26" s="52">
        <v>30</v>
      </c>
      <c r="K26" s="52"/>
      <c r="L26" s="53">
        <v>0</v>
      </c>
      <c r="M26" s="51">
        <v>10</v>
      </c>
      <c r="N26" s="52">
        <v>5</v>
      </c>
      <c r="O26" s="52"/>
      <c r="P26" s="48">
        <f t="shared" si="1"/>
        <v>0</v>
      </c>
      <c r="Q26" s="51">
        <v>10</v>
      </c>
      <c r="R26" s="52">
        <v>25</v>
      </c>
      <c r="S26" s="52"/>
      <c r="T26" s="48">
        <f t="shared" si="20"/>
        <v>-4.320099833421409E-12</v>
      </c>
      <c r="U26" s="91">
        <v>10</v>
      </c>
      <c r="V26" s="92">
        <v>33</v>
      </c>
      <c r="W26" s="52"/>
      <c r="X26" s="48">
        <f t="shared" si="3"/>
        <v>7.901235221652314E-12</v>
      </c>
      <c r="Y26" s="51">
        <v>10</v>
      </c>
      <c r="Z26" s="52">
        <v>36</v>
      </c>
      <c r="AA26" s="52"/>
      <c r="AB26" s="52">
        <v>10</v>
      </c>
      <c r="AC26" s="52">
        <v>40</v>
      </c>
      <c r="AD26" s="52">
        <v>12</v>
      </c>
      <c r="AE26" s="52"/>
      <c r="AF26" s="48">
        <f t="shared" si="4"/>
        <v>252.00000000000102</v>
      </c>
      <c r="AG26" s="51">
        <v>11</v>
      </c>
      <c r="AH26" s="52">
        <v>11</v>
      </c>
      <c r="AI26" s="52"/>
      <c r="AJ26" s="48">
        <f t="shared" si="5"/>
        <v>0</v>
      </c>
      <c r="AK26" s="51">
        <v>11</v>
      </c>
      <c r="AL26" s="52">
        <v>14</v>
      </c>
      <c r="AM26" s="52"/>
      <c r="AN26" s="52">
        <v>11</v>
      </c>
      <c r="AO26" s="52">
        <v>20</v>
      </c>
      <c r="AP26" s="52">
        <v>40</v>
      </c>
      <c r="AQ26" s="52"/>
      <c r="AR26" s="48">
        <f t="shared" si="6"/>
        <v>400.0000000000066</v>
      </c>
      <c r="AS26" s="51">
        <v>11</v>
      </c>
      <c r="AT26" s="52">
        <v>31</v>
      </c>
      <c r="AU26" s="52"/>
      <c r="AV26" s="48">
        <f t="shared" si="7"/>
        <v>5.9117155615240335E-12</v>
      </c>
      <c r="AW26" s="51">
        <v>11</v>
      </c>
      <c r="AX26" s="52">
        <v>36</v>
      </c>
      <c r="AY26" s="52"/>
      <c r="AZ26" s="52">
        <v>11</v>
      </c>
      <c r="BA26" s="52">
        <v>47</v>
      </c>
      <c r="BB26" s="94">
        <v>48.1</v>
      </c>
      <c r="BC26" s="52"/>
      <c r="BD26" s="48">
        <f t="shared" si="21"/>
        <v>708.0000000000003</v>
      </c>
      <c r="BE26" s="51">
        <v>11</v>
      </c>
      <c r="BF26" s="52">
        <v>59</v>
      </c>
      <c r="BG26" s="52"/>
      <c r="BH26" s="48">
        <f>(TIME(BE26,BF26,BG26)-TIME(AW26,AX26,AY26))*86400-1380</f>
        <v>-5.002220859751105E-12</v>
      </c>
      <c r="BI26" s="51"/>
      <c r="BJ26" s="52"/>
      <c r="BK26" s="52"/>
      <c r="BL26" s="48"/>
      <c r="BM26" s="51"/>
      <c r="BN26" s="52"/>
      <c r="BO26" s="52"/>
      <c r="BP26" s="48"/>
      <c r="BQ26" s="51"/>
      <c r="BR26" s="52"/>
      <c r="BS26" s="52"/>
      <c r="BT26" s="52"/>
      <c r="BU26" s="52"/>
      <c r="BV26" s="52"/>
      <c r="BW26" s="52"/>
      <c r="BX26" s="48"/>
      <c r="BY26" s="51"/>
      <c r="BZ26" s="52"/>
      <c r="CA26" s="52"/>
      <c r="CB26" s="48"/>
      <c r="CC26" s="51"/>
      <c r="CD26" s="52"/>
      <c r="CE26" s="52"/>
      <c r="CF26" s="52"/>
      <c r="CG26" s="52"/>
      <c r="CH26" s="52"/>
      <c r="CI26" s="52"/>
      <c r="CJ26" s="48"/>
      <c r="CK26" s="51"/>
      <c r="CL26" s="52"/>
      <c r="CM26" s="52"/>
      <c r="CN26" s="48"/>
      <c r="CO26" s="51"/>
      <c r="CP26" s="52"/>
      <c r="CQ26" s="52"/>
      <c r="CR26" s="52"/>
      <c r="CS26" s="52"/>
      <c r="CT26" s="52"/>
      <c r="CU26" s="52"/>
      <c r="CV26" s="48"/>
      <c r="CW26" s="51"/>
      <c r="CX26" s="52"/>
      <c r="CY26" s="52"/>
      <c r="CZ26" s="48"/>
      <c r="DA26" s="51"/>
      <c r="DB26" s="52"/>
      <c r="DC26" s="52"/>
      <c r="DD26" s="48"/>
      <c r="DE26" s="51"/>
      <c r="DF26" s="52"/>
      <c r="DG26" s="52"/>
      <c r="DH26" s="48"/>
    </row>
    <row r="27" spans="1:112" ht="25.5">
      <c r="A27" s="78"/>
      <c r="B27" s="178" t="s">
        <v>149</v>
      </c>
      <c r="C27" s="179"/>
      <c r="D27" s="2" t="s">
        <v>30</v>
      </c>
      <c r="E27" s="46">
        <v>4</v>
      </c>
      <c r="F27" s="59" t="s">
        <v>31</v>
      </c>
      <c r="G27" s="40" t="s">
        <v>32</v>
      </c>
      <c r="H27" s="38" t="s">
        <v>148</v>
      </c>
      <c r="I27" s="51">
        <v>9</v>
      </c>
      <c r="J27" s="52">
        <v>34</v>
      </c>
      <c r="K27" s="52"/>
      <c r="L27" s="53">
        <v>0</v>
      </c>
      <c r="M27" s="51">
        <v>10</v>
      </c>
      <c r="N27" s="52">
        <v>9</v>
      </c>
      <c r="O27" s="52"/>
      <c r="P27" s="48">
        <f t="shared" si="1"/>
        <v>0</v>
      </c>
      <c r="Q27" s="51">
        <v>10</v>
      </c>
      <c r="R27" s="52">
        <v>29</v>
      </c>
      <c r="S27" s="52"/>
      <c r="T27" s="48">
        <f t="shared" si="20"/>
        <v>-4.320099833421409E-12</v>
      </c>
      <c r="U27" s="51">
        <v>10</v>
      </c>
      <c r="V27" s="52">
        <v>37</v>
      </c>
      <c r="W27" s="52"/>
      <c r="X27" s="48">
        <f t="shared" si="3"/>
        <v>7.901235221652314E-12</v>
      </c>
      <c r="Y27" s="51">
        <v>10</v>
      </c>
      <c r="Z27" s="52">
        <v>40</v>
      </c>
      <c r="AA27" s="52"/>
      <c r="AB27" s="52">
        <v>10</v>
      </c>
      <c r="AC27" s="52">
        <v>44</v>
      </c>
      <c r="AD27" s="52">
        <v>7</v>
      </c>
      <c r="AE27" s="52"/>
      <c r="AF27" s="48">
        <f t="shared" si="4"/>
        <v>247.00000000000185</v>
      </c>
      <c r="AG27" s="51">
        <v>11</v>
      </c>
      <c r="AH27" s="52">
        <v>15</v>
      </c>
      <c r="AI27" s="52"/>
      <c r="AJ27" s="48">
        <f t="shared" si="5"/>
        <v>0</v>
      </c>
      <c r="AK27" s="51">
        <v>11</v>
      </c>
      <c r="AL27" s="52">
        <v>18</v>
      </c>
      <c r="AM27" s="52"/>
      <c r="AN27" s="52">
        <v>11</v>
      </c>
      <c r="AO27" s="52">
        <v>24</v>
      </c>
      <c r="AP27" s="52">
        <v>41.2</v>
      </c>
      <c r="AQ27" s="52"/>
      <c r="AR27" s="48">
        <f t="shared" si="6"/>
        <v>400.9999999999939</v>
      </c>
      <c r="AS27" s="51">
        <v>11</v>
      </c>
      <c r="AT27" s="52">
        <v>35</v>
      </c>
      <c r="AU27" s="52"/>
      <c r="AV27" s="48">
        <f t="shared" si="7"/>
        <v>-3.637978807091713E-12</v>
      </c>
      <c r="AW27" s="51">
        <v>11</v>
      </c>
      <c r="AX27" s="52">
        <v>40</v>
      </c>
      <c r="AY27" s="52"/>
      <c r="AZ27" s="52">
        <v>11</v>
      </c>
      <c r="BA27" s="52">
        <v>50</v>
      </c>
      <c r="BB27" s="94">
        <v>41</v>
      </c>
      <c r="BC27" s="52"/>
      <c r="BD27" s="48">
        <f t="shared" si="21"/>
        <v>640.9999999999978</v>
      </c>
      <c r="BE27" s="51">
        <v>12</v>
      </c>
      <c r="BF27" s="52">
        <v>3</v>
      </c>
      <c r="BG27" s="52"/>
      <c r="BH27" s="48">
        <f>(TIME(BE27,BF27,BG27)-TIME(AW27,AX27,AY27))*86400-1380</f>
        <v>0</v>
      </c>
      <c r="BI27" s="51">
        <v>12</v>
      </c>
      <c r="BJ27" s="52">
        <v>23</v>
      </c>
      <c r="BK27" s="52"/>
      <c r="BL27" s="48">
        <f>(TIME(BI27,BJ27,BK27)-TIME(BE27,BF27,BG27))*86400-1200</f>
        <v>-4.320099833421409E-12</v>
      </c>
      <c r="BM27" s="51">
        <v>12</v>
      </c>
      <c r="BN27" s="52">
        <v>31</v>
      </c>
      <c r="BO27" s="52"/>
      <c r="BP27" s="48">
        <f>(TIME(BM27,BN27,BO27)-TIME(BI27,BJ27,BK27))*86400-480</f>
        <v>7.901235221652314E-12</v>
      </c>
      <c r="BQ27" s="51"/>
      <c r="BR27" s="52"/>
      <c r="BS27" s="52"/>
      <c r="BT27" s="52"/>
      <c r="BU27" s="52"/>
      <c r="BV27" s="52"/>
      <c r="BW27" s="52"/>
      <c r="BX27" s="48">
        <f>(TIME(BT27,BU27,BV27)-TIME(BQ27,BR27,BS27))*86400+BW27</f>
        <v>0</v>
      </c>
      <c r="BY27" s="51"/>
      <c r="BZ27" s="52"/>
      <c r="CA27" s="52"/>
      <c r="CB27" s="48"/>
      <c r="CC27" s="51"/>
      <c r="CD27" s="52"/>
      <c r="CE27" s="52"/>
      <c r="CF27" s="52"/>
      <c r="CG27" s="52"/>
      <c r="CH27" s="52"/>
      <c r="CI27" s="52"/>
      <c r="CJ27" s="48"/>
      <c r="CK27" s="51"/>
      <c r="CL27" s="52"/>
      <c r="CM27" s="52"/>
      <c r="CN27" s="48"/>
      <c r="CO27" s="51"/>
      <c r="CP27" s="52"/>
      <c r="CQ27" s="52"/>
      <c r="CR27" s="52"/>
      <c r="CS27" s="52"/>
      <c r="CT27" s="52"/>
      <c r="CU27" s="52"/>
      <c r="CV27" s="48"/>
      <c r="CW27" s="51"/>
      <c r="CX27" s="52"/>
      <c r="CY27" s="52"/>
      <c r="CZ27" s="48"/>
      <c r="DA27" s="51"/>
      <c r="DB27" s="52"/>
      <c r="DC27" s="52"/>
      <c r="DD27" s="48"/>
      <c r="DE27" s="51"/>
      <c r="DF27" s="52"/>
      <c r="DG27" s="52"/>
      <c r="DH27" s="48"/>
    </row>
    <row r="28" spans="1:112" ht="25.5">
      <c r="A28" s="78"/>
      <c r="B28" s="178" t="s">
        <v>149</v>
      </c>
      <c r="C28" s="179"/>
      <c r="D28" s="2" t="s">
        <v>30</v>
      </c>
      <c r="E28" s="46">
        <v>8</v>
      </c>
      <c r="F28" s="59" t="s">
        <v>38</v>
      </c>
      <c r="G28" s="41" t="s">
        <v>39</v>
      </c>
      <c r="H28" s="38" t="s">
        <v>142</v>
      </c>
      <c r="I28" s="51">
        <v>9</v>
      </c>
      <c r="J28" s="52">
        <v>40</v>
      </c>
      <c r="K28" s="52"/>
      <c r="L28" s="53">
        <v>0</v>
      </c>
      <c r="M28" s="51">
        <v>10</v>
      </c>
      <c r="N28" s="52">
        <v>15</v>
      </c>
      <c r="O28" s="52"/>
      <c r="P28" s="48">
        <f t="shared" si="1"/>
        <v>0</v>
      </c>
      <c r="Q28" s="51">
        <v>10</v>
      </c>
      <c r="R28" s="52">
        <v>35</v>
      </c>
      <c r="S28" s="52"/>
      <c r="T28" s="48">
        <f t="shared" si="20"/>
        <v>5.229594535194337E-12</v>
      </c>
      <c r="U28" s="51">
        <v>10</v>
      </c>
      <c r="V28" s="52">
        <v>43</v>
      </c>
      <c r="W28" s="52"/>
      <c r="X28" s="48">
        <f t="shared" si="3"/>
        <v>-1.7053025658242404E-12</v>
      </c>
      <c r="Y28" s="51">
        <v>10</v>
      </c>
      <c r="Z28" s="52">
        <v>46</v>
      </c>
      <c r="AA28" s="52"/>
      <c r="AB28" s="52">
        <v>10</v>
      </c>
      <c r="AC28" s="52">
        <v>50</v>
      </c>
      <c r="AD28" s="52">
        <v>10</v>
      </c>
      <c r="AE28" s="52"/>
      <c r="AF28" s="48">
        <f t="shared" si="4"/>
        <v>249.9999999999975</v>
      </c>
      <c r="AG28" s="51">
        <v>11</v>
      </c>
      <c r="AH28" s="52">
        <v>21</v>
      </c>
      <c r="AI28" s="52"/>
      <c r="AJ28" s="48">
        <f t="shared" si="5"/>
        <v>0</v>
      </c>
      <c r="AK28" s="51">
        <v>11</v>
      </c>
      <c r="AL28" s="52">
        <v>24</v>
      </c>
      <c r="AM28" s="52"/>
      <c r="AN28" s="52"/>
      <c r="AO28" s="52"/>
      <c r="AP28" s="94"/>
      <c r="AQ28" s="52"/>
      <c r="AR28" s="48"/>
      <c r="AS28" s="51">
        <v>11</v>
      </c>
      <c r="AT28" s="52">
        <v>41</v>
      </c>
      <c r="AU28" s="52"/>
      <c r="AV28" s="48">
        <f t="shared" si="7"/>
        <v>-3.637978807091713E-12</v>
      </c>
      <c r="AW28" s="51"/>
      <c r="AX28" s="52"/>
      <c r="AY28" s="52"/>
      <c r="AZ28" s="52"/>
      <c r="BA28" s="52"/>
      <c r="BB28" s="94"/>
      <c r="BC28" s="52"/>
      <c r="BD28" s="48">
        <f t="shared" si="21"/>
        <v>0</v>
      </c>
      <c r="BE28" s="51"/>
      <c r="BF28" s="52"/>
      <c r="BG28" s="52"/>
      <c r="BH28" s="48"/>
      <c r="BI28" s="51"/>
      <c r="BJ28" s="52"/>
      <c r="BK28" s="52"/>
      <c r="BL28" s="48"/>
      <c r="BM28" s="51"/>
      <c r="BN28" s="52"/>
      <c r="BO28" s="52"/>
      <c r="BP28" s="48"/>
      <c r="BQ28" s="51"/>
      <c r="BR28" s="52"/>
      <c r="BS28" s="52"/>
      <c r="BT28" s="52"/>
      <c r="BU28" s="52"/>
      <c r="BV28" s="52"/>
      <c r="BW28" s="52"/>
      <c r="BX28" s="48"/>
      <c r="BY28" s="51"/>
      <c r="BZ28" s="52"/>
      <c r="CA28" s="52"/>
      <c r="CB28" s="48"/>
      <c r="CC28" s="51"/>
      <c r="CD28" s="52"/>
      <c r="CE28" s="52"/>
      <c r="CF28" s="52"/>
      <c r="CG28" s="52"/>
      <c r="CH28" s="52"/>
      <c r="CI28" s="52"/>
      <c r="CJ28" s="48"/>
      <c r="CK28" s="51"/>
      <c r="CL28" s="52"/>
      <c r="CM28" s="52"/>
      <c r="CN28" s="48"/>
      <c r="CO28" s="51"/>
      <c r="CP28" s="52"/>
      <c r="CQ28" s="52"/>
      <c r="CR28" s="52"/>
      <c r="CS28" s="52"/>
      <c r="CT28" s="52"/>
      <c r="CU28" s="52"/>
      <c r="CV28" s="48"/>
      <c r="CW28" s="51"/>
      <c r="CX28" s="52"/>
      <c r="CY28" s="52"/>
      <c r="CZ28" s="48"/>
      <c r="DA28" s="51"/>
      <c r="DB28" s="52"/>
      <c r="DC28" s="52"/>
      <c r="DD28" s="48"/>
      <c r="DE28" s="51"/>
      <c r="DF28" s="52"/>
      <c r="DG28" s="52"/>
      <c r="DH28" s="48"/>
    </row>
    <row r="29" spans="1:112" ht="25.5">
      <c r="A29" s="78"/>
      <c r="B29" s="178" t="s">
        <v>149</v>
      </c>
      <c r="C29" s="179"/>
      <c r="D29" s="2" t="s">
        <v>33</v>
      </c>
      <c r="E29" s="46">
        <v>5</v>
      </c>
      <c r="F29" s="59" t="s">
        <v>34</v>
      </c>
      <c r="G29" s="41" t="s">
        <v>35</v>
      </c>
      <c r="H29" s="38" t="s">
        <v>67</v>
      </c>
      <c r="I29" s="51">
        <v>9</v>
      </c>
      <c r="J29" s="52">
        <v>46</v>
      </c>
      <c r="K29" s="52"/>
      <c r="L29" s="53">
        <v>0</v>
      </c>
      <c r="M29" s="51">
        <v>10</v>
      </c>
      <c r="N29" s="52">
        <v>21</v>
      </c>
      <c r="O29" s="52"/>
      <c r="P29" s="48">
        <f t="shared" si="1"/>
        <v>-7.275957614183426E-12</v>
      </c>
      <c r="Q29" s="51">
        <v>10</v>
      </c>
      <c r="R29" s="52">
        <v>41</v>
      </c>
      <c r="S29" s="52"/>
      <c r="T29" s="48">
        <f t="shared" si="20"/>
        <v>5.229594535194337E-12</v>
      </c>
      <c r="U29" s="51">
        <v>10</v>
      </c>
      <c r="V29" s="52">
        <v>49</v>
      </c>
      <c r="W29" s="52"/>
      <c r="X29" s="48">
        <f t="shared" si="3"/>
        <v>-1.7053025658242404E-12</v>
      </c>
      <c r="Y29" s="51">
        <v>10</v>
      </c>
      <c r="Z29" s="52">
        <v>52</v>
      </c>
      <c r="AA29" s="52"/>
      <c r="AB29" s="52">
        <v>10</v>
      </c>
      <c r="AC29" s="52">
        <v>56</v>
      </c>
      <c r="AD29" s="52">
        <v>39</v>
      </c>
      <c r="AE29" s="52"/>
      <c r="AF29" s="48">
        <f t="shared" si="4"/>
        <v>278.9999999999957</v>
      </c>
      <c r="AG29" s="51">
        <v>11</v>
      </c>
      <c r="AH29" s="52">
        <v>27</v>
      </c>
      <c r="AI29" s="52"/>
      <c r="AJ29" s="48">
        <f t="shared" si="5"/>
        <v>0</v>
      </c>
      <c r="AK29" s="51">
        <v>11</v>
      </c>
      <c r="AL29" s="52">
        <v>30</v>
      </c>
      <c r="AM29" s="52"/>
      <c r="AN29" s="52">
        <v>11</v>
      </c>
      <c r="AO29" s="52">
        <v>37</v>
      </c>
      <c r="AP29" s="94">
        <v>19</v>
      </c>
      <c r="AQ29" s="52"/>
      <c r="AR29" s="48">
        <f>(TIME(AN29,AO29,AP29)-TIME(AK29,AL29,AM29))*86400+AQ29</f>
        <v>438.9999999999983</v>
      </c>
      <c r="AS29" s="51">
        <v>11</v>
      </c>
      <c r="AT29" s="52">
        <v>47</v>
      </c>
      <c r="AU29" s="52"/>
      <c r="AV29" s="48">
        <f t="shared" si="7"/>
        <v>-3.637978807091713E-12</v>
      </c>
      <c r="AW29" s="51">
        <v>11</v>
      </c>
      <c r="AX29" s="52">
        <v>50</v>
      </c>
      <c r="AY29" s="52"/>
      <c r="AZ29" s="52">
        <v>12</v>
      </c>
      <c r="BA29" s="52">
        <v>3</v>
      </c>
      <c r="BB29" s="52">
        <v>6</v>
      </c>
      <c r="BC29" s="52"/>
      <c r="BD29" s="48">
        <f t="shared" si="21"/>
        <v>785.9999999999982</v>
      </c>
      <c r="BE29" s="51">
        <v>12</v>
      </c>
      <c r="BF29" s="52">
        <v>13</v>
      </c>
      <c r="BG29" s="52"/>
      <c r="BH29" s="48">
        <f>(TIME(BE29,BF29,BG29)-TIME(AW29,AX29,AY29))*86400-1380</f>
        <v>-5.002220859751105E-12</v>
      </c>
      <c r="BI29" s="51"/>
      <c r="BJ29" s="52"/>
      <c r="BK29" s="52"/>
      <c r="BL29" s="48"/>
      <c r="BM29" s="51"/>
      <c r="BN29" s="52"/>
      <c r="BO29" s="52"/>
      <c r="BP29" s="48"/>
      <c r="BQ29" s="51"/>
      <c r="BR29" s="52"/>
      <c r="BS29" s="52"/>
      <c r="BT29" s="52"/>
      <c r="BU29" s="52"/>
      <c r="BV29" s="52"/>
      <c r="BW29" s="52"/>
      <c r="BX29" s="48"/>
      <c r="BY29" s="51"/>
      <c r="BZ29" s="52"/>
      <c r="CA29" s="52"/>
      <c r="CB29" s="48"/>
      <c r="CC29" s="51"/>
      <c r="CD29" s="52"/>
      <c r="CE29" s="52"/>
      <c r="CF29" s="52"/>
      <c r="CG29" s="52"/>
      <c r="CH29" s="52"/>
      <c r="CI29" s="52"/>
      <c r="CJ29" s="48"/>
      <c r="CK29" s="51"/>
      <c r="CL29" s="52"/>
      <c r="CM29" s="52"/>
      <c r="CN29" s="48"/>
      <c r="CO29" s="51"/>
      <c r="CP29" s="52"/>
      <c r="CQ29" s="52"/>
      <c r="CR29" s="52"/>
      <c r="CS29" s="52"/>
      <c r="CT29" s="52"/>
      <c r="CU29" s="52"/>
      <c r="CV29" s="48"/>
      <c r="CW29" s="51"/>
      <c r="CX29" s="52"/>
      <c r="CY29" s="52"/>
      <c r="CZ29" s="48"/>
      <c r="DA29" s="51"/>
      <c r="DB29" s="52"/>
      <c r="DC29" s="52"/>
      <c r="DD29" s="48"/>
      <c r="DE29" s="51"/>
      <c r="DF29" s="52"/>
      <c r="DG29" s="52"/>
      <c r="DH29" s="48"/>
    </row>
    <row r="30" spans="1:112" ht="25.5">
      <c r="A30" s="78"/>
      <c r="B30" s="178" t="s">
        <v>149</v>
      </c>
      <c r="C30" s="179"/>
      <c r="D30" s="46" t="s">
        <v>33</v>
      </c>
      <c r="E30" s="46">
        <v>3</v>
      </c>
      <c r="F30" s="59" t="s">
        <v>52</v>
      </c>
      <c r="G30" s="60" t="s">
        <v>53</v>
      </c>
      <c r="H30" s="38" t="s">
        <v>148</v>
      </c>
      <c r="I30" s="54">
        <v>9</v>
      </c>
      <c r="J30" s="57">
        <v>48</v>
      </c>
      <c r="K30" s="57"/>
      <c r="L30" s="55">
        <v>0</v>
      </c>
      <c r="M30" s="54">
        <v>10</v>
      </c>
      <c r="N30" s="57">
        <v>23</v>
      </c>
      <c r="O30" s="57"/>
      <c r="P30" s="48">
        <f t="shared" si="1"/>
        <v>-7.275957614183426E-12</v>
      </c>
      <c r="Q30" s="51">
        <v>10</v>
      </c>
      <c r="R30" s="52">
        <v>43</v>
      </c>
      <c r="S30" s="52"/>
      <c r="T30" s="48">
        <f t="shared" si="20"/>
        <v>5.229594535194337E-12</v>
      </c>
      <c r="U30" s="51">
        <v>10</v>
      </c>
      <c r="V30" s="52">
        <v>51</v>
      </c>
      <c r="W30" s="52"/>
      <c r="X30" s="48">
        <f t="shared" si="3"/>
        <v>-1.7053025658242404E-12</v>
      </c>
      <c r="Y30" s="51">
        <v>10</v>
      </c>
      <c r="Z30" s="52">
        <v>54</v>
      </c>
      <c r="AA30" s="52"/>
      <c r="AB30" s="52">
        <v>10</v>
      </c>
      <c r="AC30" s="52">
        <v>58</v>
      </c>
      <c r="AD30" s="52">
        <v>16</v>
      </c>
      <c r="AE30" s="52"/>
      <c r="AF30" s="48">
        <f t="shared" si="4"/>
        <v>256.00000000000324</v>
      </c>
      <c r="AG30" s="51">
        <v>11</v>
      </c>
      <c r="AH30" s="52">
        <v>29</v>
      </c>
      <c r="AI30" s="52"/>
      <c r="AJ30" s="48">
        <f t="shared" si="5"/>
        <v>0</v>
      </c>
      <c r="AK30" s="51">
        <v>11</v>
      </c>
      <c r="AL30" s="52">
        <v>32</v>
      </c>
      <c r="AM30" s="52"/>
      <c r="AN30" s="52">
        <v>11</v>
      </c>
      <c r="AO30" s="52">
        <v>38</v>
      </c>
      <c r="AP30" s="94">
        <v>51.1</v>
      </c>
      <c r="AQ30" s="52"/>
      <c r="AR30" s="48">
        <f>(TIME(AN30,AO30,AP30)-TIME(AK30,AL30,AM30))*86400+AQ30</f>
        <v>411.0000000000019</v>
      </c>
      <c r="AS30" s="51">
        <v>11</v>
      </c>
      <c r="AT30" s="52">
        <v>49</v>
      </c>
      <c r="AU30" s="52"/>
      <c r="AV30" s="48">
        <f t="shared" si="7"/>
        <v>-3.637978807091713E-12</v>
      </c>
      <c r="AW30" s="51">
        <v>11</v>
      </c>
      <c r="AX30" s="52">
        <v>52</v>
      </c>
      <c r="AY30" s="52"/>
      <c r="AZ30" s="52">
        <v>12</v>
      </c>
      <c r="BA30" s="52">
        <v>3</v>
      </c>
      <c r="BB30" s="92">
        <v>7</v>
      </c>
      <c r="BC30" s="57"/>
      <c r="BD30" s="104">
        <f t="shared" si="21"/>
        <v>666.9999999999956</v>
      </c>
      <c r="BE30" s="51">
        <v>12</v>
      </c>
      <c r="BF30" s="52">
        <v>15</v>
      </c>
      <c r="BG30" s="52"/>
      <c r="BH30" s="48">
        <f>(TIME(BE30,BF30,BG30)-TIME(AW30,AX30,AY30))*86400-1380</f>
        <v>-5.002220859751105E-12</v>
      </c>
      <c r="BI30" s="51">
        <v>12</v>
      </c>
      <c r="BJ30" s="52">
        <v>35</v>
      </c>
      <c r="BK30" s="52"/>
      <c r="BL30" s="48">
        <f>(TIME(BI30,BJ30,BK30)-TIME(BE30,BF30,BG30))*86400-1200</f>
        <v>5.229594535194337E-12</v>
      </c>
      <c r="BM30" s="51">
        <v>12</v>
      </c>
      <c r="BN30" s="52">
        <v>43</v>
      </c>
      <c r="BO30" s="52"/>
      <c r="BP30" s="48">
        <f>(TIME(BM30,BN30,BO30)-TIME(BI30,BJ30,BK30))*86400-480</f>
        <v>-1.7053025658242404E-12</v>
      </c>
      <c r="BQ30" s="51">
        <v>12</v>
      </c>
      <c r="BR30" s="52">
        <v>46</v>
      </c>
      <c r="BS30" s="52"/>
      <c r="BT30" s="52">
        <v>12</v>
      </c>
      <c r="BU30" s="52">
        <v>50</v>
      </c>
      <c r="BV30" s="52">
        <v>14</v>
      </c>
      <c r="BW30" s="52"/>
      <c r="BX30" s="48">
        <f>(TIME(BT30,BU30,BV30)-TIME(BQ30,BR30,BS30))*86400+BW30</f>
        <v>253.99999999999494</v>
      </c>
      <c r="BY30" s="51">
        <v>13</v>
      </c>
      <c r="BZ30" s="52">
        <v>21</v>
      </c>
      <c r="CA30" s="52"/>
      <c r="CB30" s="48">
        <f>(TIME(BY30,BZ30,CA30)-TIME(BQ30,BR30,BS30))*86400-2100</f>
        <v>0</v>
      </c>
      <c r="CC30" s="51">
        <v>13</v>
      </c>
      <c r="CD30" s="52">
        <v>24</v>
      </c>
      <c r="CE30" s="52"/>
      <c r="CF30" s="52">
        <v>13</v>
      </c>
      <c r="CG30" s="52">
        <v>30</v>
      </c>
      <c r="CH30" s="92">
        <v>56</v>
      </c>
      <c r="CI30" s="57"/>
      <c r="CJ30" s="104">
        <f>(TIME(CF30,CG30,CH30)-TIME(CC30,CD30,CE30))*86400+CI30</f>
        <v>416.0000000000011</v>
      </c>
      <c r="CK30" s="51">
        <v>13</v>
      </c>
      <c r="CL30" s="52">
        <v>41</v>
      </c>
      <c r="CM30" s="52"/>
      <c r="CN30" s="48">
        <f>(TIME(CK30,CL30,CM30)-TIME(CC30,CD30,CE30))*86400-1020</f>
        <v>-3.637978807091713E-12</v>
      </c>
      <c r="CO30" s="51">
        <v>14</v>
      </c>
      <c r="CP30" s="52">
        <v>10</v>
      </c>
      <c r="CQ30" s="52"/>
      <c r="CR30" s="52"/>
      <c r="CS30" s="52"/>
      <c r="CT30" s="52"/>
      <c r="CU30" s="52"/>
      <c r="CV30" s="48"/>
      <c r="CW30" s="51"/>
      <c r="CX30" s="52"/>
      <c r="CY30" s="52"/>
      <c r="CZ30" s="48"/>
      <c r="DA30" s="51"/>
      <c r="DB30" s="52"/>
      <c r="DC30" s="52"/>
      <c r="DD30" s="48"/>
      <c r="DE30" s="51"/>
      <c r="DF30" s="52"/>
      <c r="DG30" s="52"/>
      <c r="DH30" s="48"/>
    </row>
    <row r="31" spans="1:112" ht="25.5">
      <c r="A31" s="78"/>
      <c r="B31" s="182" t="s">
        <v>149</v>
      </c>
      <c r="C31" s="183"/>
      <c r="D31" s="2" t="s">
        <v>33</v>
      </c>
      <c r="E31" s="46">
        <v>44</v>
      </c>
      <c r="F31" s="59" t="s">
        <v>91</v>
      </c>
      <c r="G31" s="41" t="s">
        <v>51</v>
      </c>
      <c r="H31" s="38"/>
      <c r="I31" s="51">
        <v>9</v>
      </c>
      <c r="J31" s="52">
        <v>58</v>
      </c>
      <c r="K31" s="52"/>
      <c r="L31" s="53">
        <v>0</v>
      </c>
      <c r="M31" s="51">
        <v>10</v>
      </c>
      <c r="N31" s="52">
        <v>33</v>
      </c>
      <c r="O31" s="52"/>
      <c r="P31" s="48">
        <f t="shared" si="1"/>
        <v>0</v>
      </c>
      <c r="Q31" s="51">
        <v>10</v>
      </c>
      <c r="R31" s="52">
        <v>53</v>
      </c>
      <c r="S31" s="52"/>
      <c r="T31" s="48">
        <f t="shared" si="20"/>
        <v>-4.320099833421409E-12</v>
      </c>
      <c r="U31" s="51">
        <v>11</v>
      </c>
      <c r="V31" s="52">
        <v>1</v>
      </c>
      <c r="W31" s="52"/>
      <c r="X31" s="48">
        <f t="shared" si="3"/>
        <v>3.069544618483633E-12</v>
      </c>
      <c r="Y31" s="51">
        <v>11</v>
      </c>
      <c r="Z31" s="52">
        <v>4</v>
      </c>
      <c r="AA31" s="52"/>
      <c r="AB31" s="52">
        <v>11</v>
      </c>
      <c r="AC31" s="52">
        <v>13</v>
      </c>
      <c r="AD31" s="52">
        <v>37</v>
      </c>
      <c r="AE31" s="52"/>
      <c r="AF31" s="104">
        <f t="shared" si="4"/>
        <v>577.0000000000055</v>
      </c>
      <c r="AG31" s="51"/>
      <c r="AH31" s="52"/>
      <c r="AI31" s="52"/>
      <c r="AJ31" s="48"/>
      <c r="AK31" s="51"/>
      <c r="AL31" s="52"/>
      <c r="AM31" s="52"/>
      <c r="AN31" s="52"/>
      <c r="AO31" s="52"/>
      <c r="AP31" s="94"/>
      <c r="AQ31" s="52"/>
      <c r="AR31" s="48"/>
      <c r="AS31" s="51"/>
      <c r="AT31" s="52"/>
      <c r="AU31" s="52"/>
      <c r="AV31" s="48"/>
      <c r="AW31" s="51"/>
      <c r="AX31" s="52"/>
      <c r="AY31" s="52"/>
      <c r="AZ31" s="52"/>
      <c r="BA31" s="52"/>
      <c r="BB31" s="94"/>
      <c r="BC31" s="52"/>
      <c r="BD31" s="48"/>
      <c r="BE31" s="51"/>
      <c r="BF31" s="52"/>
      <c r="BG31" s="52"/>
      <c r="BH31" s="48"/>
      <c r="BI31" s="51"/>
      <c r="BJ31" s="52"/>
      <c r="BK31" s="52"/>
      <c r="BL31" s="48"/>
      <c r="BM31" s="51"/>
      <c r="BN31" s="52"/>
      <c r="BO31" s="52"/>
      <c r="BP31" s="48"/>
      <c r="BQ31" s="51"/>
      <c r="BR31" s="52"/>
      <c r="BS31" s="52"/>
      <c r="BT31" s="52"/>
      <c r="BU31" s="52"/>
      <c r="BV31" s="52"/>
      <c r="BW31" s="52"/>
      <c r="BX31" s="48"/>
      <c r="BY31" s="51"/>
      <c r="BZ31" s="52"/>
      <c r="CA31" s="52"/>
      <c r="CB31" s="48"/>
      <c r="CC31" s="51"/>
      <c r="CD31" s="52"/>
      <c r="CE31" s="52"/>
      <c r="CF31" s="52"/>
      <c r="CG31" s="52"/>
      <c r="CH31" s="52"/>
      <c r="CI31" s="52"/>
      <c r="CJ31" s="48"/>
      <c r="CK31" s="51"/>
      <c r="CL31" s="52"/>
      <c r="CM31" s="52"/>
      <c r="CN31" s="48"/>
      <c r="CO31" s="51"/>
      <c r="CP31" s="52"/>
      <c r="CQ31" s="52"/>
      <c r="CR31" s="52"/>
      <c r="CS31" s="52"/>
      <c r="CT31" s="52"/>
      <c r="CU31" s="52"/>
      <c r="CV31" s="48"/>
      <c r="CW31" s="51"/>
      <c r="CX31" s="52"/>
      <c r="CY31" s="52"/>
      <c r="CZ31" s="48"/>
      <c r="DA31" s="51"/>
      <c r="DB31" s="52"/>
      <c r="DC31" s="52"/>
      <c r="DD31" s="48"/>
      <c r="DE31" s="51"/>
      <c r="DF31" s="52"/>
      <c r="DG31" s="52"/>
      <c r="DH31" s="48"/>
    </row>
    <row r="32" spans="1:112" ht="25.5">
      <c r="A32" s="78"/>
      <c r="B32" s="182" t="s">
        <v>149</v>
      </c>
      <c r="C32" s="183"/>
      <c r="D32" s="46" t="s">
        <v>33</v>
      </c>
      <c r="E32" s="46">
        <v>29</v>
      </c>
      <c r="F32" s="59" t="s">
        <v>134</v>
      </c>
      <c r="G32" s="40" t="s">
        <v>135</v>
      </c>
      <c r="H32" s="38"/>
      <c r="I32" s="51">
        <v>10</v>
      </c>
      <c r="J32" s="52">
        <v>8</v>
      </c>
      <c r="K32" s="52"/>
      <c r="L32" s="53">
        <v>0</v>
      </c>
      <c r="M32" s="51"/>
      <c r="N32" s="52"/>
      <c r="O32" s="52"/>
      <c r="P32" s="48"/>
      <c r="Q32" s="51"/>
      <c r="R32" s="52"/>
      <c r="S32" s="52"/>
      <c r="T32" s="48"/>
      <c r="U32" s="91"/>
      <c r="V32" s="92"/>
      <c r="W32" s="52"/>
      <c r="X32" s="48"/>
      <c r="Y32" s="51"/>
      <c r="Z32" s="52"/>
      <c r="AA32" s="52"/>
      <c r="AB32" s="52"/>
      <c r="AC32" s="52"/>
      <c r="AD32" s="52"/>
      <c r="AE32" s="52"/>
      <c r="AF32" s="48"/>
      <c r="AG32" s="51"/>
      <c r="AH32" s="52"/>
      <c r="AI32" s="52"/>
      <c r="AJ32" s="48"/>
      <c r="AK32" s="51"/>
      <c r="AL32" s="52"/>
      <c r="AM32" s="52"/>
      <c r="AN32" s="52"/>
      <c r="AO32" s="52"/>
      <c r="AP32" s="94"/>
      <c r="AQ32" s="52"/>
      <c r="AR32" s="48"/>
      <c r="AS32" s="51"/>
      <c r="AT32" s="52"/>
      <c r="AU32" s="52"/>
      <c r="AV32" s="48"/>
      <c r="AW32" s="51"/>
      <c r="AX32" s="52"/>
      <c r="AY32" s="52"/>
      <c r="AZ32" s="52"/>
      <c r="BA32" s="52"/>
      <c r="BB32" s="94"/>
      <c r="BC32" s="52"/>
      <c r="BD32" s="48"/>
      <c r="BE32" s="51"/>
      <c r="BF32" s="52"/>
      <c r="BG32" s="52"/>
      <c r="BH32" s="48"/>
      <c r="BI32" s="51"/>
      <c r="BJ32" s="52"/>
      <c r="BK32" s="52"/>
      <c r="BL32" s="48"/>
      <c r="BM32" s="51"/>
      <c r="BN32" s="52"/>
      <c r="BO32" s="52"/>
      <c r="BP32" s="48"/>
      <c r="BQ32" s="51"/>
      <c r="BR32" s="52"/>
      <c r="BS32" s="52"/>
      <c r="BT32" s="52"/>
      <c r="BU32" s="52"/>
      <c r="BV32" s="52"/>
      <c r="BW32" s="52"/>
      <c r="BX32" s="48"/>
      <c r="BY32" s="51"/>
      <c r="BZ32" s="52"/>
      <c r="CA32" s="52"/>
      <c r="CB32" s="48"/>
      <c r="CC32" s="51"/>
      <c r="CD32" s="52"/>
      <c r="CE32" s="52"/>
      <c r="CF32" s="52"/>
      <c r="CG32" s="52"/>
      <c r="CH32" s="52"/>
      <c r="CI32" s="52"/>
      <c r="CJ32" s="48"/>
      <c r="CK32" s="51"/>
      <c r="CL32" s="52"/>
      <c r="CM32" s="52"/>
      <c r="CN32" s="48"/>
      <c r="CO32" s="51"/>
      <c r="CP32" s="52"/>
      <c r="CQ32" s="52"/>
      <c r="CR32" s="52"/>
      <c r="CS32" s="52"/>
      <c r="CT32" s="52"/>
      <c r="CU32" s="52"/>
      <c r="CV32" s="48"/>
      <c r="CW32" s="51"/>
      <c r="CX32" s="52"/>
      <c r="CY32" s="52"/>
      <c r="CZ32" s="48"/>
      <c r="DA32" s="51"/>
      <c r="DB32" s="52"/>
      <c r="DC32" s="52"/>
      <c r="DD32" s="48"/>
      <c r="DE32" s="51"/>
      <c r="DF32" s="52"/>
      <c r="DG32" s="52"/>
      <c r="DH32" s="48"/>
    </row>
    <row r="33" spans="1:112" ht="25.5">
      <c r="A33" s="78"/>
      <c r="B33" s="178" t="s">
        <v>149</v>
      </c>
      <c r="C33" s="179"/>
      <c r="D33" s="46" t="s">
        <v>33</v>
      </c>
      <c r="E33" s="46">
        <v>55</v>
      </c>
      <c r="F33" s="59" t="s">
        <v>137</v>
      </c>
      <c r="G33" s="40" t="s">
        <v>138</v>
      </c>
      <c r="H33" s="38"/>
      <c r="I33" s="51">
        <v>10</v>
      </c>
      <c r="J33" s="52">
        <v>12</v>
      </c>
      <c r="K33" s="52"/>
      <c r="L33" s="53">
        <v>0</v>
      </c>
      <c r="M33" s="51">
        <v>10</v>
      </c>
      <c r="N33" s="52">
        <v>47</v>
      </c>
      <c r="O33" s="52"/>
      <c r="P33" s="48">
        <f aca="true" t="shared" si="22" ref="P33:P38">(TIME(M33,N33,O33)-TIME(I33,J33,K33))*86400-2100</f>
        <v>0</v>
      </c>
      <c r="Q33" s="51">
        <v>11</v>
      </c>
      <c r="R33" s="52">
        <v>7</v>
      </c>
      <c r="S33" s="52"/>
      <c r="T33" s="48">
        <f>(TIME(Q33,R33,S33)-TIME(M33,N33,O33))*86400-1200</f>
        <v>0</v>
      </c>
      <c r="U33" s="51">
        <v>11</v>
      </c>
      <c r="V33" s="52">
        <v>15</v>
      </c>
      <c r="W33" s="52"/>
      <c r="X33" s="48">
        <f>(TIME(U33,V33,W33)-TIME(Q33,R33,S33))*86400-480</f>
        <v>-1.7053025658242404E-12</v>
      </c>
      <c r="Y33" s="51">
        <v>11</v>
      </c>
      <c r="Z33" s="52">
        <v>18</v>
      </c>
      <c r="AA33" s="52"/>
      <c r="AB33" s="52">
        <v>11</v>
      </c>
      <c r="AC33" s="52">
        <v>22</v>
      </c>
      <c r="AD33" s="52">
        <v>37</v>
      </c>
      <c r="AE33" s="52"/>
      <c r="AF33" s="48">
        <f aca="true" t="shared" si="23" ref="AF33:AF38">(TIME(AB33,AC33,AD33)-TIME(Y33,Z33,AA33))*86400+AE33</f>
        <v>276.99999999999216</v>
      </c>
      <c r="AG33" s="51">
        <v>11</v>
      </c>
      <c r="AH33" s="52">
        <v>53</v>
      </c>
      <c r="AI33" s="52"/>
      <c r="AJ33" s="48">
        <f aca="true" t="shared" si="24" ref="AJ33:AJ38">(TIME(AG33,AH33,AI33)-TIME(Y33,Z33,AA33))*86400-2100</f>
        <v>-7.275957614183426E-12</v>
      </c>
      <c r="AK33" s="51">
        <v>11</v>
      </c>
      <c r="AL33" s="52">
        <v>56</v>
      </c>
      <c r="AM33" s="52"/>
      <c r="AN33" s="52">
        <v>12</v>
      </c>
      <c r="AO33" s="52">
        <v>3</v>
      </c>
      <c r="AP33" s="92">
        <v>22</v>
      </c>
      <c r="AQ33" s="57"/>
      <c r="AR33" s="104">
        <f>(TIME(AN33,AO33,AP33)-TIME(AK33,AL33,AM33))*86400+AQ33</f>
        <v>441.99999999999875</v>
      </c>
      <c r="AS33" s="51">
        <v>12</v>
      </c>
      <c r="AT33" s="52">
        <v>13</v>
      </c>
      <c r="AU33" s="52"/>
      <c r="AV33" s="48">
        <f>(TIME(AS33,AT33,AU33)-TIME(AK33,AL33,AM33))*86400-1020</f>
        <v>-3.637978807091713E-12</v>
      </c>
      <c r="AW33" s="51">
        <v>12</v>
      </c>
      <c r="AX33" s="52">
        <v>16</v>
      </c>
      <c r="AY33" s="52"/>
      <c r="AZ33" s="52">
        <v>12</v>
      </c>
      <c r="BA33" s="52">
        <v>27</v>
      </c>
      <c r="BB33" s="94">
        <v>29.3</v>
      </c>
      <c r="BC33" s="52"/>
      <c r="BD33" s="48">
        <f>(TIME(AZ33,BA33,BB33)-TIME(AW33,AX33,AY33))*86400+BC33</f>
        <v>688.9999999999958</v>
      </c>
      <c r="BE33" s="51">
        <v>12</v>
      </c>
      <c r="BF33" s="52">
        <v>40</v>
      </c>
      <c r="BG33" s="52"/>
      <c r="BH33" s="48">
        <f>(TIME(BE33,BF33,BG33)-TIME(AW33,AX33,AY33))*86400-1380</f>
        <v>59.999999999995</v>
      </c>
      <c r="BI33" s="51">
        <v>13</v>
      </c>
      <c r="BJ33" s="52">
        <v>0</v>
      </c>
      <c r="BK33" s="52"/>
      <c r="BL33" s="48">
        <f>(TIME(BI33,BJ33,BK33)-TIME(BE33,BF33,BG33))*86400-1200</f>
        <v>-4.320099833421409E-12</v>
      </c>
      <c r="BM33" s="51">
        <v>13</v>
      </c>
      <c r="BN33" s="52">
        <v>8</v>
      </c>
      <c r="BO33" s="52"/>
      <c r="BP33" s="48">
        <f>(TIME(BM33,BN33,BO33)-TIME(BI33,BJ33,BK33))*86400-480</f>
        <v>-1.7053025658242404E-12</v>
      </c>
      <c r="BQ33" s="51">
        <v>13</v>
      </c>
      <c r="BR33" s="52">
        <v>12</v>
      </c>
      <c r="BS33" s="52"/>
      <c r="BT33" s="52"/>
      <c r="BU33" s="52"/>
      <c r="BV33" s="52"/>
      <c r="BW33" s="52"/>
      <c r="BX33" s="48"/>
      <c r="BY33" s="51"/>
      <c r="BZ33" s="52"/>
      <c r="CA33" s="52"/>
      <c r="CB33" s="48"/>
      <c r="CC33" s="51"/>
      <c r="CD33" s="52"/>
      <c r="CE33" s="52"/>
      <c r="CF33" s="52"/>
      <c r="CG33" s="52"/>
      <c r="CH33" s="52"/>
      <c r="CI33" s="52"/>
      <c r="CJ33" s="48"/>
      <c r="CK33" s="51"/>
      <c r="CL33" s="52"/>
      <c r="CM33" s="52"/>
      <c r="CN33" s="48"/>
      <c r="CO33" s="51"/>
      <c r="CP33" s="52"/>
      <c r="CQ33" s="52"/>
      <c r="CR33" s="52"/>
      <c r="CS33" s="52"/>
      <c r="CT33" s="52"/>
      <c r="CU33" s="52"/>
      <c r="CV33" s="48"/>
      <c r="CW33" s="51"/>
      <c r="CX33" s="52"/>
      <c r="CY33" s="52"/>
      <c r="CZ33" s="48"/>
      <c r="DA33" s="51"/>
      <c r="DB33" s="52"/>
      <c r="DC33" s="52"/>
      <c r="DD33" s="48"/>
      <c r="DE33" s="51"/>
      <c r="DF33" s="52"/>
      <c r="DG33" s="52"/>
      <c r="DH33" s="48"/>
    </row>
    <row r="34" spans="1:112" s="4" customFormat="1" ht="25.5">
      <c r="A34" s="78"/>
      <c r="B34" s="178" t="s">
        <v>149</v>
      </c>
      <c r="C34" s="179"/>
      <c r="D34" s="46" t="s">
        <v>24</v>
      </c>
      <c r="E34" s="46">
        <v>9</v>
      </c>
      <c r="F34" s="59" t="s">
        <v>47</v>
      </c>
      <c r="G34" s="40" t="s">
        <v>48</v>
      </c>
      <c r="H34" s="38" t="s">
        <v>148</v>
      </c>
      <c r="I34" s="51">
        <v>10</v>
      </c>
      <c r="J34" s="52">
        <v>14</v>
      </c>
      <c r="K34" s="52"/>
      <c r="L34" s="53">
        <v>0</v>
      </c>
      <c r="M34" s="51">
        <v>10</v>
      </c>
      <c r="N34" s="52">
        <v>49</v>
      </c>
      <c r="O34" s="52"/>
      <c r="P34" s="48">
        <f t="shared" si="22"/>
        <v>0</v>
      </c>
      <c r="Q34" s="51">
        <v>11</v>
      </c>
      <c r="R34" s="52">
        <v>9</v>
      </c>
      <c r="S34" s="52"/>
      <c r="T34" s="48">
        <f>(TIME(Q34,R34,S34)-TIME(M34,N34,O34))*86400-1200</f>
        <v>0</v>
      </c>
      <c r="U34" s="91"/>
      <c r="V34" s="92"/>
      <c r="W34" s="52"/>
      <c r="X34" s="48"/>
      <c r="Y34" s="51">
        <v>11</v>
      </c>
      <c r="Z34" s="52">
        <v>20</v>
      </c>
      <c r="AA34" s="52"/>
      <c r="AB34" s="52">
        <v>11</v>
      </c>
      <c r="AC34" s="52">
        <v>24</v>
      </c>
      <c r="AD34" s="52">
        <v>39</v>
      </c>
      <c r="AE34" s="52"/>
      <c r="AF34" s="48">
        <f t="shared" si="23"/>
        <v>278.9999999999957</v>
      </c>
      <c r="AG34" s="51">
        <v>11</v>
      </c>
      <c r="AH34" s="52">
        <v>55</v>
      </c>
      <c r="AI34" s="52"/>
      <c r="AJ34" s="48">
        <f t="shared" si="24"/>
        <v>-7.275957614183426E-12</v>
      </c>
      <c r="AK34" s="51">
        <v>11</v>
      </c>
      <c r="AL34" s="52">
        <v>58</v>
      </c>
      <c r="AM34" s="52"/>
      <c r="AN34" s="52"/>
      <c r="AO34" s="52"/>
      <c r="AP34" s="94"/>
      <c r="AQ34" s="52"/>
      <c r="AR34" s="104"/>
      <c r="AS34" s="51"/>
      <c r="AT34" s="52"/>
      <c r="AU34" s="52"/>
      <c r="AV34" s="48"/>
      <c r="AW34" s="51"/>
      <c r="AX34" s="52"/>
      <c r="AY34" s="52"/>
      <c r="AZ34" s="52"/>
      <c r="BA34" s="52"/>
      <c r="BB34" s="94"/>
      <c r="BC34" s="52"/>
      <c r="BD34" s="48"/>
      <c r="BE34" s="51"/>
      <c r="BF34" s="52"/>
      <c r="BG34" s="52"/>
      <c r="BH34" s="48"/>
      <c r="BI34" s="51"/>
      <c r="BJ34" s="52"/>
      <c r="BK34" s="52"/>
      <c r="BL34" s="48"/>
      <c r="BM34" s="51"/>
      <c r="BN34" s="52"/>
      <c r="BO34" s="52"/>
      <c r="BP34" s="48"/>
      <c r="BQ34" s="51"/>
      <c r="BR34" s="52"/>
      <c r="BS34" s="52"/>
      <c r="BT34" s="52"/>
      <c r="BU34" s="52"/>
      <c r="BV34" s="52"/>
      <c r="BW34" s="52"/>
      <c r="BX34" s="48"/>
      <c r="BY34" s="51"/>
      <c r="BZ34" s="52"/>
      <c r="CA34" s="52"/>
      <c r="CB34" s="48"/>
      <c r="CC34" s="51"/>
      <c r="CD34" s="52"/>
      <c r="CE34" s="52"/>
      <c r="CF34" s="52"/>
      <c r="CG34" s="52"/>
      <c r="CH34" s="52"/>
      <c r="CI34" s="52"/>
      <c r="CJ34" s="48"/>
      <c r="CK34" s="51"/>
      <c r="CL34" s="52"/>
      <c r="CM34" s="52"/>
      <c r="CN34" s="48"/>
      <c r="CO34" s="51"/>
      <c r="CP34" s="52"/>
      <c r="CQ34" s="52"/>
      <c r="CR34" s="52"/>
      <c r="CS34" s="52"/>
      <c r="CT34" s="52"/>
      <c r="CU34" s="52"/>
      <c r="CV34" s="48"/>
      <c r="CW34" s="51"/>
      <c r="CX34" s="52"/>
      <c r="CY34" s="52"/>
      <c r="CZ34" s="48"/>
      <c r="DA34" s="51"/>
      <c r="DB34" s="52"/>
      <c r="DC34" s="52"/>
      <c r="DD34" s="48"/>
      <c r="DE34" s="51"/>
      <c r="DF34" s="52"/>
      <c r="DG34" s="52"/>
      <c r="DH34" s="48"/>
    </row>
    <row r="35" spans="1:112" s="4" customFormat="1" ht="25.5">
      <c r="A35" s="78"/>
      <c r="B35" s="178" t="s">
        <v>149</v>
      </c>
      <c r="C35" s="179"/>
      <c r="D35" s="46" t="s">
        <v>24</v>
      </c>
      <c r="E35" s="46">
        <v>53</v>
      </c>
      <c r="F35" s="59" t="s">
        <v>139</v>
      </c>
      <c r="G35" s="41" t="s">
        <v>42</v>
      </c>
      <c r="H35" s="38"/>
      <c r="I35" s="51">
        <v>10</v>
      </c>
      <c r="J35" s="52">
        <v>16</v>
      </c>
      <c r="K35" s="52"/>
      <c r="L35" s="53">
        <v>0</v>
      </c>
      <c r="M35" s="51">
        <v>10</v>
      </c>
      <c r="N35" s="52">
        <v>51</v>
      </c>
      <c r="O35" s="52"/>
      <c r="P35" s="48">
        <f t="shared" si="22"/>
        <v>0</v>
      </c>
      <c r="Q35" s="51">
        <v>11</v>
      </c>
      <c r="R35" s="52">
        <v>11</v>
      </c>
      <c r="S35" s="52"/>
      <c r="T35" s="48">
        <f>(TIME(Q35,R35,S35)-TIME(M35,N35,O35))*86400-1200</f>
        <v>0</v>
      </c>
      <c r="U35" s="51">
        <v>11</v>
      </c>
      <c r="V35" s="52">
        <v>19</v>
      </c>
      <c r="W35" s="52"/>
      <c r="X35" s="48">
        <f>(TIME(U35,V35,W35)-TIME(Q35,R35,S35))*86400-480</f>
        <v>-1.7053025658242404E-12</v>
      </c>
      <c r="Y35" s="51">
        <v>11</v>
      </c>
      <c r="Z35" s="52">
        <v>22</v>
      </c>
      <c r="AA35" s="52"/>
      <c r="AB35" s="52">
        <v>11</v>
      </c>
      <c r="AC35" s="52">
        <v>26</v>
      </c>
      <c r="AD35" s="52">
        <v>33</v>
      </c>
      <c r="AE35" s="52"/>
      <c r="AF35" s="48">
        <f t="shared" si="23"/>
        <v>272.9999999999995</v>
      </c>
      <c r="AG35" s="51">
        <v>11</v>
      </c>
      <c r="AH35" s="52">
        <v>57</v>
      </c>
      <c r="AI35" s="52"/>
      <c r="AJ35" s="48">
        <f t="shared" si="24"/>
        <v>-7.275957614183426E-12</v>
      </c>
      <c r="AK35" s="51">
        <v>12</v>
      </c>
      <c r="AL35" s="52">
        <v>0</v>
      </c>
      <c r="AM35" s="52"/>
      <c r="AN35" s="52">
        <v>12</v>
      </c>
      <c r="AO35" s="52">
        <v>7</v>
      </c>
      <c r="AP35" s="94">
        <v>17</v>
      </c>
      <c r="AQ35" s="52"/>
      <c r="AR35" s="48">
        <f>(TIME(AN35,AO35,AP35)-TIME(AK35,AL35,AM35))*86400+AQ35</f>
        <v>437.0000000000044</v>
      </c>
      <c r="AS35" s="51">
        <v>12</v>
      </c>
      <c r="AT35" s="52">
        <v>17</v>
      </c>
      <c r="AU35" s="52"/>
      <c r="AV35" s="48">
        <f>(TIME(AS35,AT35,AU35)-TIME(AK35,AL35,AM35))*86400-1020</f>
        <v>-3.637978807091713E-12</v>
      </c>
      <c r="AW35" s="51">
        <v>12</v>
      </c>
      <c r="AX35" s="52">
        <v>20</v>
      </c>
      <c r="AY35" s="52"/>
      <c r="AZ35" s="52">
        <v>12</v>
      </c>
      <c r="BA35" s="52">
        <v>37</v>
      </c>
      <c r="BB35" s="92">
        <v>52</v>
      </c>
      <c r="BC35" s="57"/>
      <c r="BD35" s="104">
        <f>(TIME(AZ35,BA35,BB35)-TIME(AW35,AX35,AY35))*86400+BC35</f>
        <v>1071.9999999999918</v>
      </c>
      <c r="BE35" s="51">
        <v>12</v>
      </c>
      <c r="BF35" s="52">
        <v>43</v>
      </c>
      <c r="BG35" s="52"/>
      <c r="BH35" s="48">
        <f>(TIME(BE35,BF35,BG35)-TIME(AW35,AX35,AY35))*86400-1380</f>
        <v>-5.002220859751105E-12</v>
      </c>
      <c r="BI35" s="51">
        <v>13</v>
      </c>
      <c r="BJ35" s="52">
        <v>3</v>
      </c>
      <c r="BK35" s="52"/>
      <c r="BL35" s="48">
        <f>(TIME(BI35,BJ35,BK35)-TIME(BE35,BF35,BG35))*86400-1200</f>
        <v>5.229594535194337E-12</v>
      </c>
      <c r="BM35" s="51">
        <v>13</v>
      </c>
      <c r="BN35" s="52">
        <v>11</v>
      </c>
      <c r="BO35" s="52"/>
      <c r="BP35" s="48">
        <f>(TIME(BM35,BN35,BO35)-TIME(BI35,BJ35,BK35))*86400-480</f>
        <v>-1.7053025658242404E-12</v>
      </c>
      <c r="BQ35" s="51">
        <v>13</v>
      </c>
      <c r="BR35" s="52">
        <v>14</v>
      </c>
      <c r="BS35" s="52"/>
      <c r="BT35" s="52"/>
      <c r="BU35" s="52"/>
      <c r="BV35" s="52"/>
      <c r="BW35" s="52"/>
      <c r="BX35" s="48"/>
      <c r="BY35" s="51"/>
      <c r="BZ35" s="52"/>
      <c r="CA35" s="52"/>
      <c r="CB35" s="48"/>
      <c r="CC35" s="51"/>
      <c r="CD35" s="52"/>
      <c r="CE35" s="52"/>
      <c r="CF35" s="52"/>
      <c r="CG35" s="52"/>
      <c r="CH35" s="52"/>
      <c r="CI35" s="52"/>
      <c r="CJ35" s="48"/>
      <c r="CK35" s="51"/>
      <c r="CL35" s="52"/>
      <c r="CM35" s="52"/>
      <c r="CN35" s="48"/>
      <c r="CO35" s="51"/>
      <c r="CP35" s="52"/>
      <c r="CQ35" s="52"/>
      <c r="CR35" s="52"/>
      <c r="CS35" s="52"/>
      <c r="CT35" s="52"/>
      <c r="CU35" s="52"/>
      <c r="CV35" s="48"/>
      <c r="CW35" s="51"/>
      <c r="CX35" s="52"/>
      <c r="CY35" s="52"/>
      <c r="CZ35" s="48"/>
      <c r="DA35" s="51"/>
      <c r="DB35" s="52"/>
      <c r="DC35" s="52"/>
      <c r="DD35" s="48"/>
      <c r="DE35" s="51"/>
      <c r="DF35" s="52"/>
      <c r="DG35" s="52"/>
      <c r="DH35" s="48"/>
    </row>
    <row r="36" spans="1:112" s="4" customFormat="1" ht="25.5">
      <c r="A36" s="78"/>
      <c r="B36" s="178" t="s">
        <v>149</v>
      </c>
      <c r="C36" s="179"/>
      <c r="D36" s="46" t="s">
        <v>24</v>
      </c>
      <c r="E36" s="46">
        <v>54</v>
      </c>
      <c r="F36" s="59" t="s">
        <v>140</v>
      </c>
      <c r="G36" s="60" t="s">
        <v>141</v>
      </c>
      <c r="H36" s="61"/>
      <c r="I36" s="54">
        <v>10</v>
      </c>
      <c r="J36" s="57">
        <v>20</v>
      </c>
      <c r="K36" s="57"/>
      <c r="L36" s="55">
        <v>0</v>
      </c>
      <c r="M36" s="54">
        <v>10</v>
      </c>
      <c r="N36" s="57">
        <v>55</v>
      </c>
      <c r="O36" s="57"/>
      <c r="P36" s="48">
        <f t="shared" si="22"/>
        <v>0</v>
      </c>
      <c r="Q36" s="51">
        <v>11</v>
      </c>
      <c r="R36" s="52">
        <v>15</v>
      </c>
      <c r="S36" s="52"/>
      <c r="T36" s="48">
        <f>(TIME(Q36,R36,S36)-TIME(M36,N36,O36))*86400-1200</f>
        <v>0</v>
      </c>
      <c r="U36" s="51">
        <v>11</v>
      </c>
      <c r="V36" s="52">
        <v>23</v>
      </c>
      <c r="W36" s="52"/>
      <c r="X36" s="48">
        <f>(TIME(U36,V36,W36)-TIME(Q36,R36,S36))*86400-480</f>
        <v>-1.7053025658242404E-12</v>
      </c>
      <c r="Y36" s="51">
        <v>11</v>
      </c>
      <c r="Z36" s="52">
        <v>26</v>
      </c>
      <c r="AA36" s="52"/>
      <c r="AB36" s="52">
        <v>11</v>
      </c>
      <c r="AC36" s="52">
        <v>31</v>
      </c>
      <c r="AD36" s="52">
        <v>1</v>
      </c>
      <c r="AE36" s="52"/>
      <c r="AF36" s="48">
        <f t="shared" si="23"/>
        <v>300.9999999999959</v>
      </c>
      <c r="AG36" s="51">
        <v>12</v>
      </c>
      <c r="AH36" s="52">
        <v>1</v>
      </c>
      <c r="AI36" s="52"/>
      <c r="AJ36" s="48">
        <f t="shared" si="24"/>
        <v>0</v>
      </c>
      <c r="AK36" s="51">
        <v>12</v>
      </c>
      <c r="AL36" s="52">
        <v>4</v>
      </c>
      <c r="AM36" s="52"/>
      <c r="AN36" s="52">
        <v>12</v>
      </c>
      <c r="AO36" s="52">
        <v>12</v>
      </c>
      <c r="AP36" s="94">
        <v>0.4</v>
      </c>
      <c r="AQ36" s="52"/>
      <c r="AR36" s="48">
        <f>(TIME(AN36,AO36,AP36)-TIME(AK36,AL36,AM36))*86400+AQ36</f>
        <v>479.9999999999983</v>
      </c>
      <c r="AS36" s="51">
        <v>12</v>
      </c>
      <c r="AT36" s="52">
        <v>21</v>
      </c>
      <c r="AU36" s="52"/>
      <c r="AV36" s="48">
        <f>(TIME(AS36,AT36,AU36)-TIME(AK36,AL36,AM36))*86400-1020</f>
        <v>-3.637978807091713E-12</v>
      </c>
      <c r="AW36" s="51">
        <v>12</v>
      </c>
      <c r="AX36" s="52">
        <v>24</v>
      </c>
      <c r="AY36" s="52"/>
      <c r="AZ36" s="52">
        <v>12</v>
      </c>
      <c r="BA36" s="52">
        <v>36</v>
      </c>
      <c r="BB36" s="94">
        <v>37.4</v>
      </c>
      <c r="BC36" s="52"/>
      <c r="BD36" s="48">
        <f>(TIME(AZ36,BA36,BB36)-TIME(AW36,AX36,AY36))*86400+BC36</f>
        <v>757</v>
      </c>
      <c r="BE36" s="51">
        <v>12</v>
      </c>
      <c r="BF36" s="52">
        <v>47</v>
      </c>
      <c r="BG36" s="52"/>
      <c r="BH36" s="48">
        <f>(TIME(BE36,BF36,BG36)-TIME(AW36,AX36,AY36))*86400-1380</f>
        <v>-5.002220859751105E-12</v>
      </c>
      <c r="BI36" s="51">
        <v>13</v>
      </c>
      <c r="BJ36" s="52">
        <v>20</v>
      </c>
      <c r="BK36" s="52"/>
      <c r="BL36" s="103">
        <v>130</v>
      </c>
      <c r="BM36" s="51">
        <v>13</v>
      </c>
      <c r="BN36" s="52">
        <v>28</v>
      </c>
      <c r="BO36" s="52"/>
      <c r="BP36" s="48">
        <f>(TIME(BM36,BN36,BO36)-TIME(BI36,BJ36,BK36))*86400-480</f>
        <v>-1.7053025658242404E-12</v>
      </c>
      <c r="BQ36" s="51">
        <v>13</v>
      </c>
      <c r="BR36" s="52">
        <v>31</v>
      </c>
      <c r="BS36" s="52"/>
      <c r="BT36" s="52"/>
      <c r="BU36" s="52"/>
      <c r="BV36" s="52"/>
      <c r="BW36" s="52"/>
      <c r="BX36" s="48"/>
      <c r="BY36" s="51"/>
      <c r="BZ36" s="52"/>
      <c r="CA36" s="52"/>
      <c r="CB36" s="48"/>
      <c r="CC36" s="51"/>
      <c r="CD36" s="52"/>
      <c r="CE36" s="52"/>
      <c r="CF36" s="52"/>
      <c r="CG36" s="52"/>
      <c r="CH36" s="52"/>
      <c r="CI36" s="52"/>
      <c r="CJ36" s="48"/>
      <c r="CK36" s="51"/>
      <c r="CL36" s="52"/>
      <c r="CM36" s="52"/>
      <c r="CN36" s="48"/>
      <c r="CO36" s="51"/>
      <c r="CP36" s="52"/>
      <c r="CQ36" s="52"/>
      <c r="CR36" s="52"/>
      <c r="CS36" s="52"/>
      <c r="CT36" s="52"/>
      <c r="CU36" s="52"/>
      <c r="CV36" s="48"/>
      <c r="CW36" s="51"/>
      <c r="CX36" s="52"/>
      <c r="CY36" s="52"/>
      <c r="CZ36" s="48"/>
      <c r="DA36" s="51"/>
      <c r="DB36" s="52"/>
      <c r="DC36" s="52"/>
      <c r="DD36" s="48"/>
      <c r="DE36" s="51"/>
      <c r="DF36" s="52"/>
      <c r="DG36" s="52"/>
      <c r="DH36" s="48"/>
    </row>
    <row r="37" spans="1:112" s="4" customFormat="1" ht="25.5">
      <c r="A37" s="78"/>
      <c r="B37" s="178" t="s">
        <v>149</v>
      </c>
      <c r="C37" s="179"/>
      <c r="D37" s="46" t="s">
        <v>24</v>
      </c>
      <c r="E37" s="46">
        <v>32</v>
      </c>
      <c r="F37" s="59" t="s">
        <v>54</v>
      </c>
      <c r="G37" s="60" t="s">
        <v>42</v>
      </c>
      <c r="H37" s="61"/>
      <c r="I37" s="54">
        <v>10</v>
      </c>
      <c r="J37" s="57">
        <v>22</v>
      </c>
      <c r="K37" s="57"/>
      <c r="L37" s="55">
        <v>0</v>
      </c>
      <c r="M37" s="54">
        <v>10</v>
      </c>
      <c r="N37" s="57">
        <v>57</v>
      </c>
      <c r="O37" s="57"/>
      <c r="P37" s="48">
        <f t="shared" si="22"/>
        <v>0</v>
      </c>
      <c r="Q37" s="51">
        <v>11</v>
      </c>
      <c r="R37" s="52">
        <v>18</v>
      </c>
      <c r="S37" s="52"/>
      <c r="T37" s="103">
        <v>10</v>
      </c>
      <c r="U37" s="51">
        <v>11</v>
      </c>
      <c r="V37" s="92">
        <v>26</v>
      </c>
      <c r="W37" s="52"/>
      <c r="X37" s="48">
        <f>(TIME(U37,V37,W37)-TIME(Q37,R37,S37))*86400-480</f>
        <v>-1.7053025658242404E-12</v>
      </c>
      <c r="Y37" s="51">
        <v>11</v>
      </c>
      <c r="Z37" s="92">
        <v>29</v>
      </c>
      <c r="AA37" s="52"/>
      <c r="AB37" s="52">
        <v>11</v>
      </c>
      <c r="AC37" s="52">
        <v>33</v>
      </c>
      <c r="AD37" s="52">
        <v>43</v>
      </c>
      <c r="AE37" s="52"/>
      <c r="AF37" s="48">
        <f t="shared" si="23"/>
        <v>283.0000000000027</v>
      </c>
      <c r="AG37" s="51">
        <v>12</v>
      </c>
      <c r="AH37" s="52">
        <v>4</v>
      </c>
      <c r="AI37" s="52"/>
      <c r="AJ37" s="48">
        <f t="shared" si="24"/>
        <v>0</v>
      </c>
      <c r="AK37" s="51">
        <v>12</v>
      </c>
      <c r="AL37" s="52">
        <v>7</v>
      </c>
      <c r="AM37" s="52"/>
      <c r="AN37" s="52">
        <v>12</v>
      </c>
      <c r="AO37" s="52">
        <v>16</v>
      </c>
      <c r="AP37" s="94">
        <v>50.1</v>
      </c>
      <c r="AQ37" s="52"/>
      <c r="AR37" s="48">
        <f>(TIME(AN37,AO37,AP37)-TIME(AK37,AL37,AM37))*86400+AQ37</f>
        <v>589.9999999999995</v>
      </c>
      <c r="AS37" s="51">
        <v>12</v>
      </c>
      <c r="AT37" s="52">
        <v>24</v>
      </c>
      <c r="AU37" s="52"/>
      <c r="AV37" s="48">
        <f>(TIME(AS37,AT37,AU37)-TIME(AK37,AL37,AM37))*86400-1020</f>
        <v>5.9117155615240335E-12</v>
      </c>
      <c r="AW37" s="51">
        <v>12</v>
      </c>
      <c r="AX37" s="52">
        <v>27</v>
      </c>
      <c r="AY37" s="52"/>
      <c r="AZ37" s="52">
        <v>12</v>
      </c>
      <c r="BA37" s="52">
        <v>40</v>
      </c>
      <c r="BB37" s="52">
        <v>51</v>
      </c>
      <c r="BC37" s="52"/>
      <c r="BD37" s="48">
        <f>(TIME(AZ37,BA37,BB37)-TIME(AW37,AX37,AY37))*86400+BC37</f>
        <v>831.0000000000052</v>
      </c>
      <c r="BE37" s="51">
        <v>12</v>
      </c>
      <c r="BF37" s="52">
        <v>50</v>
      </c>
      <c r="BG37" s="52"/>
      <c r="BH37" s="48">
        <f>(TIME(BE37,BF37,BG37)-TIME(AW37,AX37,AY37))*86400-1380</f>
        <v>4.774847184307873E-12</v>
      </c>
      <c r="BI37" s="51">
        <v>13</v>
      </c>
      <c r="BJ37" s="52">
        <v>11</v>
      </c>
      <c r="BK37" s="52"/>
      <c r="BL37" s="103">
        <v>10</v>
      </c>
      <c r="BM37" s="51">
        <v>13</v>
      </c>
      <c r="BN37" s="52">
        <v>19</v>
      </c>
      <c r="BO37" s="52"/>
      <c r="BP37" s="48">
        <f>(TIME(BM37,BN37,BO37)-TIME(BI37,BJ37,BK37))*86400-480</f>
        <v>-1.7053025658242404E-12</v>
      </c>
      <c r="BQ37" s="51">
        <v>13</v>
      </c>
      <c r="BR37" s="52">
        <v>22</v>
      </c>
      <c r="BS37" s="52"/>
      <c r="BT37" s="52">
        <v>13</v>
      </c>
      <c r="BU37" s="52">
        <v>26</v>
      </c>
      <c r="BV37" s="92">
        <v>43</v>
      </c>
      <c r="BW37" s="57"/>
      <c r="BX37" s="104">
        <f>(TIME(BT37,BU37,BV37)-TIME(BQ37,BR37,BS37))*86400+BW37</f>
        <v>282.99999999999307</v>
      </c>
      <c r="BY37" s="51">
        <v>13</v>
      </c>
      <c r="BZ37" s="52">
        <v>57</v>
      </c>
      <c r="CA37" s="52"/>
      <c r="CB37" s="48">
        <f>(TIME(BY37,BZ37,CA37)-TIME(BQ37,BR37,BS37))*86400-2100</f>
        <v>-7.275957614183426E-12</v>
      </c>
      <c r="CC37" s="51"/>
      <c r="CD37" s="52"/>
      <c r="CE37" s="52"/>
      <c r="CF37" s="52"/>
      <c r="CG37" s="52"/>
      <c r="CH37" s="52"/>
      <c r="CI37" s="52"/>
      <c r="CJ37" s="48">
        <f>(TIME(CF37,CG37,CH37)-TIME(CC37,CD37,CE37))*86400+CI37</f>
        <v>0</v>
      </c>
      <c r="CK37" s="51"/>
      <c r="CL37" s="52"/>
      <c r="CM37" s="52"/>
      <c r="CN37" s="48"/>
      <c r="CO37" s="51"/>
      <c r="CP37" s="52"/>
      <c r="CQ37" s="52"/>
      <c r="CR37" s="52"/>
      <c r="CS37" s="52"/>
      <c r="CT37" s="52"/>
      <c r="CU37" s="52"/>
      <c r="CV37" s="48"/>
      <c r="CW37" s="51"/>
      <c r="CX37" s="52"/>
      <c r="CY37" s="52"/>
      <c r="CZ37" s="48"/>
      <c r="DA37" s="51"/>
      <c r="DB37" s="52"/>
      <c r="DC37" s="52"/>
      <c r="DD37" s="48"/>
      <c r="DE37" s="51"/>
      <c r="DF37" s="52"/>
      <c r="DG37" s="52"/>
      <c r="DH37" s="48"/>
    </row>
    <row r="38" spans="1:112" ht="26.25" thickBot="1">
      <c r="A38" s="78"/>
      <c r="B38" s="180" t="s">
        <v>149</v>
      </c>
      <c r="C38" s="181"/>
      <c r="D38" s="65" t="s">
        <v>24</v>
      </c>
      <c r="E38" s="65">
        <v>15</v>
      </c>
      <c r="F38" s="66" t="s">
        <v>41</v>
      </c>
      <c r="G38" s="67" t="s">
        <v>42</v>
      </c>
      <c r="H38" s="84"/>
      <c r="I38" s="85">
        <v>10</v>
      </c>
      <c r="J38" s="86">
        <v>26</v>
      </c>
      <c r="K38" s="86"/>
      <c r="L38" s="87">
        <v>0</v>
      </c>
      <c r="M38" s="85">
        <v>11</v>
      </c>
      <c r="N38" s="86">
        <v>1</v>
      </c>
      <c r="O38" s="86"/>
      <c r="P38" s="88">
        <f t="shared" si="22"/>
        <v>0</v>
      </c>
      <c r="Q38" s="85">
        <v>11</v>
      </c>
      <c r="R38" s="86">
        <v>21</v>
      </c>
      <c r="S38" s="86"/>
      <c r="T38" s="48">
        <f>(TIME(Q38,R38,S38)-TIME(M38,N38,O38))*86400-1200</f>
        <v>-4.320099833421409E-12</v>
      </c>
      <c r="U38" s="85">
        <v>11</v>
      </c>
      <c r="V38" s="86">
        <v>29</v>
      </c>
      <c r="W38" s="86"/>
      <c r="X38" s="88">
        <f>(TIME(U38,V38,W38)-TIME(Q38,R38,S38))*86400-480</f>
        <v>-1.7053025658242404E-12</v>
      </c>
      <c r="Y38" s="85">
        <v>11</v>
      </c>
      <c r="Z38" s="86">
        <v>32</v>
      </c>
      <c r="AA38" s="86"/>
      <c r="AB38" s="86">
        <v>11</v>
      </c>
      <c r="AC38" s="86">
        <v>36</v>
      </c>
      <c r="AD38" s="86">
        <v>50</v>
      </c>
      <c r="AE38" s="86"/>
      <c r="AF38" s="88">
        <f t="shared" si="23"/>
        <v>290.00000000000057</v>
      </c>
      <c r="AG38" s="85">
        <v>12</v>
      </c>
      <c r="AH38" s="86">
        <v>7</v>
      </c>
      <c r="AI38" s="86"/>
      <c r="AJ38" s="88">
        <f t="shared" si="24"/>
        <v>0</v>
      </c>
      <c r="AK38" s="85">
        <v>12</v>
      </c>
      <c r="AL38" s="86">
        <v>10</v>
      </c>
      <c r="AM38" s="86"/>
      <c r="AN38" s="86">
        <v>12</v>
      </c>
      <c r="AO38" s="86">
        <v>17</v>
      </c>
      <c r="AP38" s="86">
        <v>49</v>
      </c>
      <c r="AQ38" s="86"/>
      <c r="AR38" s="88">
        <f>(TIME(AN38,AO38,AP38)-TIME(AK38,AL38,AM38))*86400+AQ38</f>
        <v>469.00000000000296</v>
      </c>
      <c r="AS38" s="85">
        <v>12</v>
      </c>
      <c r="AT38" s="86">
        <v>27</v>
      </c>
      <c r="AU38" s="86"/>
      <c r="AV38" s="88">
        <f>(TIME(AS38,AT38,AU38)-TIME(AK38,AL38,AM38))*86400-1020</f>
        <v>-3.637978807091713E-12</v>
      </c>
      <c r="AW38" s="85">
        <v>12</v>
      </c>
      <c r="AX38" s="86">
        <v>30</v>
      </c>
      <c r="AY38" s="86"/>
      <c r="AZ38" s="86">
        <v>12</v>
      </c>
      <c r="BA38" s="86">
        <v>42</v>
      </c>
      <c r="BB38" s="96">
        <v>11.3</v>
      </c>
      <c r="BC38" s="86"/>
      <c r="BD38" s="88">
        <f>(TIME(AZ38,BA38,BB38)-TIME(AW38,AX38,AY38))*86400+BC38</f>
        <v>731.0000000000024</v>
      </c>
      <c r="BE38" s="85">
        <v>12</v>
      </c>
      <c r="BF38" s="86">
        <v>53</v>
      </c>
      <c r="BG38" s="86"/>
      <c r="BH38" s="88">
        <f>(TIME(BE38,BF38,BG38)-TIME(AW38,AX38,AY38))*86400-1380</f>
        <v>-5.002220859751105E-12</v>
      </c>
      <c r="BI38" s="85">
        <v>13</v>
      </c>
      <c r="BJ38" s="86">
        <v>13</v>
      </c>
      <c r="BK38" s="86"/>
      <c r="BL38" s="88">
        <f>(TIME(BI38,BJ38,BK38)-TIME(BE38,BF38,BG38))*86400-1200</f>
        <v>5.229594535194337E-12</v>
      </c>
      <c r="BM38" s="85">
        <v>13</v>
      </c>
      <c r="BN38" s="86">
        <v>21</v>
      </c>
      <c r="BO38" s="86"/>
      <c r="BP38" s="88">
        <f>(TIME(BM38,BN38,BO38)-TIME(BI38,BJ38,BK38))*86400-480</f>
        <v>-1.7053025658242404E-12</v>
      </c>
      <c r="BQ38" s="85">
        <v>13</v>
      </c>
      <c r="BR38" s="86">
        <v>24</v>
      </c>
      <c r="BS38" s="86"/>
      <c r="BT38" s="86">
        <v>13</v>
      </c>
      <c r="BU38" s="86">
        <v>28</v>
      </c>
      <c r="BV38" s="86">
        <v>47.4</v>
      </c>
      <c r="BW38" s="86"/>
      <c r="BX38" s="88">
        <f>(TIME(BT38,BU38,BV38)-TIME(BQ38,BR38,BS38))*86400+BW38</f>
        <v>287.0000000000001</v>
      </c>
      <c r="BY38" s="85">
        <v>13</v>
      </c>
      <c r="BZ38" s="86">
        <v>59</v>
      </c>
      <c r="CA38" s="86"/>
      <c r="CB38" s="88">
        <f>(TIME(BY38,BZ38,CA38)-TIME(BQ38,BR38,BS38))*86400-2100</f>
        <v>-7.275957614183426E-12</v>
      </c>
      <c r="CC38" s="85">
        <v>14</v>
      </c>
      <c r="CD38" s="86">
        <v>2</v>
      </c>
      <c r="CE38" s="86"/>
      <c r="CF38" s="86">
        <v>14</v>
      </c>
      <c r="CG38" s="86">
        <v>9</v>
      </c>
      <c r="CH38" s="86">
        <v>35.4</v>
      </c>
      <c r="CI38" s="86"/>
      <c r="CJ38" s="88">
        <f>(TIME(CF38,CG38,CH38)-TIME(CC38,CD38,CE38))*86400+CI38</f>
        <v>454.9999999999976</v>
      </c>
      <c r="CK38" s="85">
        <v>14</v>
      </c>
      <c r="CL38" s="86">
        <v>19</v>
      </c>
      <c r="CM38" s="86"/>
      <c r="CN38" s="88">
        <f>(TIME(CK38,CL38,CM38)-TIME(CC38,CD38,CE38))*86400-1020</f>
        <v>-3.637978807091713E-12</v>
      </c>
      <c r="CO38" s="85">
        <v>14</v>
      </c>
      <c r="CP38" s="86">
        <v>19</v>
      </c>
      <c r="CQ38" s="86"/>
      <c r="CR38" s="86"/>
      <c r="CS38" s="86"/>
      <c r="CT38" s="86"/>
      <c r="CU38" s="86"/>
      <c r="CV38" s="88"/>
      <c r="CW38" s="85"/>
      <c r="CX38" s="86"/>
      <c r="CY38" s="86"/>
      <c r="CZ38" s="88"/>
      <c r="DA38" s="85"/>
      <c r="DB38" s="86"/>
      <c r="DC38" s="86"/>
      <c r="DD38" s="88"/>
      <c r="DE38" s="85"/>
      <c r="DF38" s="86"/>
      <c r="DG38" s="86"/>
      <c r="DH38" s="88"/>
    </row>
    <row r="39" spans="2:3" ht="12.75">
      <c r="B39" s="71"/>
      <c r="C39" s="68"/>
    </row>
    <row r="40" spans="2:3" ht="12.75">
      <c r="B40" s="71"/>
      <c r="C40" s="68"/>
    </row>
    <row r="41" spans="2:3" ht="12.75">
      <c r="B41" s="71"/>
      <c r="C41" s="68"/>
    </row>
    <row r="42" ht="12.75">
      <c r="AR42" t="s">
        <v>83</v>
      </c>
    </row>
  </sheetData>
  <mergeCells count="74">
    <mergeCell ref="I5:K5"/>
    <mergeCell ref="B5:B6"/>
    <mergeCell ref="C5:C6"/>
    <mergeCell ref="D5:D6"/>
    <mergeCell ref="E5:E6"/>
    <mergeCell ref="F5:F6"/>
    <mergeCell ref="G5:G6"/>
    <mergeCell ref="H5:H6"/>
    <mergeCell ref="L5:L6"/>
    <mergeCell ref="Y5:AA5"/>
    <mergeCell ref="AB5:AD5"/>
    <mergeCell ref="M5:O5"/>
    <mergeCell ref="P5:P6"/>
    <mergeCell ref="Q5:S5"/>
    <mergeCell ref="T5:T6"/>
    <mergeCell ref="U5:W5"/>
    <mergeCell ref="X5:X6"/>
    <mergeCell ref="AE5:AE6"/>
    <mergeCell ref="AF5:AF6"/>
    <mergeCell ref="AG5:AI5"/>
    <mergeCell ref="AJ5:AJ6"/>
    <mergeCell ref="AK5:AM5"/>
    <mergeCell ref="AN5:AP5"/>
    <mergeCell ref="AQ5:AQ6"/>
    <mergeCell ref="AR5:AR6"/>
    <mergeCell ref="AS5:AU5"/>
    <mergeCell ref="AV5:AV6"/>
    <mergeCell ref="AW5:AY5"/>
    <mergeCell ref="AZ5:BB5"/>
    <mergeCell ref="BI5:BK5"/>
    <mergeCell ref="BL5:BL6"/>
    <mergeCell ref="BC5:BC6"/>
    <mergeCell ref="BD5:BD6"/>
    <mergeCell ref="BE5:BG5"/>
    <mergeCell ref="BH5:BH6"/>
    <mergeCell ref="BM5:BO5"/>
    <mergeCell ref="BP5:BP6"/>
    <mergeCell ref="CC5:CE5"/>
    <mergeCell ref="CF5:CH5"/>
    <mergeCell ref="BQ5:BS5"/>
    <mergeCell ref="BT5:BV5"/>
    <mergeCell ref="BW5:BW6"/>
    <mergeCell ref="BX5:BX6"/>
    <mergeCell ref="CI5:CI6"/>
    <mergeCell ref="CJ5:CJ6"/>
    <mergeCell ref="BY5:CA5"/>
    <mergeCell ref="CB5:CB6"/>
    <mergeCell ref="CK5:CM5"/>
    <mergeCell ref="CN5:CN6"/>
    <mergeCell ref="CW5:CY5"/>
    <mergeCell ref="CZ5:CZ6"/>
    <mergeCell ref="CO5:CQ5"/>
    <mergeCell ref="CR5:CT5"/>
    <mergeCell ref="CU5:CU6"/>
    <mergeCell ref="CV5:CV6"/>
    <mergeCell ref="DA5:DC5"/>
    <mergeCell ref="DD5:DD6"/>
    <mergeCell ref="DE5:DG5"/>
    <mergeCell ref="DH5:DH6"/>
    <mergeCell ref="B24:C24"/>
    <mergeCell ref="B25:C25"/>
    <mergeCell ref="B26:C26"/>
    <mergeCell ref="B27:C27"/>
    <mergeCell ref="B28:C28"/>
    <mergeCell ref="B29:C29"/>
    <mergeCell ref="B30:C30"/>
    <mergeCell ref="B31:C31"/>
    <mergeCell ref="B36:C36"/>
    <mergeCell ref="B37:C37"/>
    <mergeCell ref="B38:C38"/>
    <mergeCell ref="B32:C32"/>
    <mergeCell ref="B33:C33"/>
    <mergeCell ref="B34:C34"/>
    <mergeCell ref="B35:C3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42"/>
  <sheetViews>
    <sheetView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3" sqref="B3"/>
    </sheetView>
  </sheetViews>
  <sheetFormatPr defaultColWidth="9.00390625" defaultRowHeight="12.75"/>
  <cols>
    <col min="1" max="1" width="4.00390625" style="64" customWidth="1"/>
    <col min="2" max="2" width="5.00390625" style="33" customWidth="1"/>
    <col min="3" max="3" width="10.25390625" style="0" bestFit="1" customWidth="1"/>
    <col min="4" max="4" width="6.00390625" style="0" customWidth="1"/>
    <col min="5" max="5" width="4.625" style="4" bestFit="1" customWidth="1"/>
    <col min="6" max="6" width="25.375" style="4" customWidth="1"/>
    <col min="7" max="7" width="10.125" style="0" customWidth="1"/>
    <col min="8" max="8" width="3.75390625" style="0" hidden="1" customWidth="1"/>
    <col min="9" max="9" width="4.25390625" style="0" hidden="1" customWidth="1"/>
    <col min="10" max="10" width="3.75390625" style="0" hidden="1" customWidth="1"/>
    <col min="11" max="11" width="3.25390625" style="0" bestFit="1" customWidth="1"/>
    <col min="12" max="12" width="3.75390625" style="0" hidden="1" customWidth="1"/>
    <col min="13" max="13" width="4.25390625" style="0" hidden="1" customWidth="1"/>
    <col min="14" max="14" width="3.75390625" style="0" hidden="1" customWidth="1"/>
    <col min="15" max="15" width="4.625" style="0" bestFit="1" customWidth="1"/>
    <col min="16" max="16" width="3.75390625" style="0" hidden="1" customWidth="1"/>
    <col min="17" max="17" width="4.25390625" style="0" hidden="1" customWidth="1"/>
    <col min="18" max="18" width="3.75390625" style="0" hidden="1" customWidth="1"/>
    <col min="19" max="19" width="3.25390625" style="0" bestFit="1" customWidth="1"/>
    <col min="20" max="20" width="3.75390625" style="0" hidden="1" customWidth="1"/>
    <col min="21" max="21" width="4.25390625" style="0" hidden="1" customWidth="1"/>
    <col min="22" max="22" width="3.75390625" style="0" hidden="1" customWidth="1"/>
    <col min="23" max="23" width="3.25390625" style="0" bestFit="1" customWidth="1"/>
    <col min="24" max="24" width="3.75390625" style="0" hidden="1" customWidth="1"/>
    <col min="25" max="25" width="4.25390625" style="0" hidden="1" customWidth="1"/>
    <col min="26" max="27" width="3.75390625" style="0" hidden="1" customWidth="1"/>
    <col min="28" max="28" width="4.25390625" style="0" hidden="1" customWidth="1"/>
    <col min="29" max="29" width="3.75390625" style="0" hidden="1" customWidth="1"/>
    <col min="30" max="30" width="3.125" style="0" customWidth="1"/>
    <col min="31" max="31" width="6.125" style="0" customWidth="1"/>
    <col min="32" max="32" width="3.75390625" style="0" hidden="1" customWidth="1"/>
    <col min="33" max="33" width="4.25390625" style="0" hidden="1" customWidth="1"/>
    <col min="34" max="34" width="3.75390625" style="0" hidden="1" customWidth="1"/>
    <col min="35" max="35" width="4.625" style="0" bestFit="1" customWidth="1"/>
    <col min="36" max="36" width="3.75390625" style="0" hidden="1" customWidth="1"/>
    <col min="37" max="37" width="4.25390625" style="0" hidden="1" customWidth="1"/>
    <col min="38" max="39" width="3.75390625" style="0" hidden="1" customWidth="1"/>
    <col min="40" max="40" width="4.25390625" style="0" hidden="1" customWidth="1"/>
    <col min="41" max="41" width="4.625" style="0" hidden="1" customWidth="1"/>
    <col min="42" max="42" width="3.125" style="0" customWidth="1"/>
    <col min="43" max="43" width="5.75390625" style="0" customWidth="1"/>
    <col min="44" max="44" width="3.75390625" style="0" hidden="1" customWidth="1"/>
    <col min="45" max="45" width="4.25390625" style="0" hidden="1" customWidth="1"/>
    <col min="46" max="46" width="3.75390625" style="0" hidden="1" customWidth="1"/>
    <col min="47" max="47" width="3.25390625" style="0" bestFit="1" customWidth="1"/>
    <col min="48" max="48" width="3.75390625" style="0" hidden="1" customWidth="1"/>
    <col min="49" max="49" width="4.25390625" style="0" hidden="1" customWidth="1"/>
    <col min="50" max="51" width="3.75390625" style="0" hidden="1" customWidth="1"/>
    <col min="52" max="52" width="4.25390625" style="0" hidden="1" customWidth="1"/>
    <col min="53" max="53" width="4.625" style="0" hidden="1" customWidth="1"/>
    <col min="54" max="54" width="3.125" style="0" customWidth="1"/>
    <col min="55" max="55" width="5.875" style="0" customWidth="1"/>
    <col min="56" max="56" width="3.75390625" style="0" hidden="1" customWidth="1"/>
    <col min="57" max="57" width="4.25390625" style="0" hidden="1" customWidth="1"/>
    <col min="58" max="58" width="3.75390625" style="0" hidden="1" customWidth="1"/>
    <col min="59" max="59" width="4.00390625" style="0" bestFit="1" customWidth="1"/>
    <col min="60" max="60" width="3.75390625" style="0" hidden="1" customWidth="1"/>
    <col min="61" max="61" width="4.25390625" style="0" hidden="1" customWidth="1"/>
    <col min="62" max="62" width="3.75390625" style="0" hidden="1" customWidth="1"/>
    <col min="63" max="63" width="4.00390625" style="0" bestFit="1" customWidth="1"/>
    <col min="64" max="64" width="3.75390625" style="0" hidden="1" customWidth="1"/>
    <col min="65" max="65" width="4.25390625" style="0" hidden="1" customWidth="1"/>
    <col min="66" max="66" width="3.75390625" style="0" hidden="1" customWidth="1"/>
    <col min="67" max="67" width="3.25390625" style="0" bestFit="1" customWidth="1"/>
    <col min="68" max="68" width="3.75390625" style="0" hidden="1" customWidth="1"/>
    <col min="69" max="69" width="4.25390625" style="0" hidden="1" customWidth="1"/>
    <col min="70" max="71" width="3.75390625" style="0" hidden="1" customWidth="1"/>
    <col min="72" max="72" width="4.25390625" style="0" hidden="1" customWidth="1"/>
    <col min="73" max="73" width="5.625" style="0" hidden="1" customWidth="1"/>
    <col min="74" max="74" width="3.125" style="0" customWidth="1"/>
    <col min="75" max="75" width="5.75390625" style="0" customWidth="1"/>
    <col min="76" max="76" width="3.75390625" style="0" hidden="1" customWidth="1"/>
    <col min="77" max="77" width="4.25390625" style="0" hidden="1" customWidth="1"/>
    <col min="78" max="78" width="3.75390625" style="0" hidden="1" customWidth="1"/>
    <col min="79" max="79" width="5.625" style="0" bestFit="1" customWidth="1"/>
    <col min="80" max="80" width="3.75390625" style="0" hidden="1" customWidth="1"/>
    <col min="81" max="81" width="4.25390625" style="0" hidden="1" customWidth="1"/>
    <col min="82" max="83" width="3.75390625" style="0" hidden="1" customWidth="1"/>
    <col min="84" max="84" width="4.25390625" style="0" hidden="1" customWidth="1"/>
    <col min="85" max="85" width="3.75390625" style="0" hidden="1" customWidth="1"/>
    <col min="86" max="86" width="3.125" style="0" customWidth="1"/>
    <col min="87" max="87" width="5.75390625" style="0" customWidth="1"/>
    <col min="88" max="88" width="3.75390625" style="0" hidden="1" customWidth="1"/>
    <col min="89" max="89" width="4.25390625" style="0" hidden="1" customWidth="1"/>
    <col min="90" max="90" width="3.75390625" style="0" hidden="1" customWidth="1"/>
    <col min="91" max="91" width="5.625" style="0" bestFit="1" customWidth="1"/>
    <col min="92" max="92" width="3.75390625" style="0" hidden="1" customWidth="1"/>
    <col min="93" max="93" width="4.25390625" style="0" hidden="1" customWidth="1"/>
    <col min="94" max="95" width="3.75390625" style="0" hidden="1" customWidth="1"/>
    <col min="96" max="96" width="4.25390625" style="0" hidden="1" customWidth="1"/>
    <col min="97" max="97" width="3.75390625" style="0" hidden="1" customWidth="1"/>
    <col min="98" max="98" width="3.125" style="0" customWidth="1"/>
    <col min="99" max="99" width="5.375" style="0" customWidth="1"/>
    <col min="100" max="100" width="3.75390625" style="0" hidden="1" customWidth="1"/>
    <col min="101" max="101" width="4.25390625" style="0" hidden="1" customWidth="1"/>
    <col min="102" max="102" width="3.75390625" style="0" hidden="1" customWidth="1"/>
    <col min="103" max="103" width="5.625" style="0" bestFit="1" customWidth="1"/>
    <col min="104" max="104" width="3.75390625" style="0" hidden="1" customWidth="1"/>
    <col min="105" max="105" width="4.25390625" style="0" hidden="1" customWidth="1"/>
    <col min="106" max="106" width="3.75390625" style="0" hidden="1" customWidth="1"/>
    <col min="107" max="107" width="5.625" style="0" bestFit="1" customWidth="1"/>
    <col min="108" max="108" width="3.75390625" style="0" hidden="1" customWidth="1"/>
    <col min="109" max="109" width="4.25390625" style="0" hidden="1" customWidth="1"/>
    <col min="110" max="110" width="3.75390625" style="0" hidden="1" customWidth="1"/>
    <col min="111" max="111" width="5.75390625" style="0" bestFit="1" customWidth="1"/>
  </cols>
  <sheetData>
    <row r="1" spans="1:4" ht="12.75">
      <c r="A1" s="62"/>
      <c r="D1" s="47" t="s">
        <v>151</v>
      </c>
    </row>
    <row r="2" ht="12.75">
      <c r="A2" s="62"/>
    </row>
    <row r="3" spans="1:6" ht="12.75">
      <c r="A3" s="62"/>
      <c r="F3" s="75" t="s">
        <v>150</v>
      </c>
    </row>
    <row r="4" ht="13.5" thickBot="1">
      <c r="A4" s="62"/>
    </row>
    <row r="5" spans="1:111" s="3" customFormat="1" ht="36.75" customHeight="1">
      <c r="A5" s="63"/>
      <c r="B5" s="174" t="s">
        <v>0</v>
      </c>
      <c r="C5" s="161" t="s">
        <v>1</v>
      </c>
      <c r="D5" s="161" t="s">
        <v>2</v>
      </c>
      <c r="E5" s="184" t="s">
        <v>3</v>
      </c>
      <c r="F5" s="168" t="s">
        <v>4</v>
      </c>
      <c r="G5" s="170" t="s">
        <v>5</v>
      </c>
      <c r="H5" s="157" t="s">
        <v>97</v>
      </c>
      <c r="I5" s="158"/>
      <c r="J5" s="158"/>
      <c r="K5" s="159" t="s">
        <v>6</v>
      </c>
      <c r="L5" s="157" t="s">
        <v>98</v>
      </c>
      <c r="M5" s="158"/>
      <c r="N5" s="158"/>
      <c r="O5" s="159" t="s">
        <v>11</v>
      </c>
      <c r="P5" s="157" t="s">
        <v>118</v>
      </c>
      <c r="Q5" s="158"/>
      <c r="R5" s="158"/>
      <c r="S5" s="159" t="s">
        <v>12</v>
      </c>
      <c r="T5" s="157" t="s">
        <v>99</v>
      </c>
      <c r="U5" s="158"/>
      <c r="V5" s="158"/>
      <c r="W5" s="159" t="s">
        <v>13</v>
      </c>
      <c r="X5" s="157" t="s">
        <v>100</v>
      </c>
      <c r="Y5" s="158"/>
      <c r="Z5" s="158"/>
      <c r="AA5" s="165" t="s">
        <v>101</v>
      </c>
      <c r="AB5" s="158"/>
      <c r="AC5" s="158"/>
      <c r="AD5" s="161" t="s">
        <v>10</v>
      </c>
      <c r="AE5" s="159" t="s">
        <v>123</v>
      </c>
      <c r="AF5" s="157" t="s">
        <v>119</v>
      </c>
      <c r="AG5" s="158"/>
      <c r="AH5" s="158"/>
      <c r="AI5" s="159" t="s">
        <v>14</v>
      </c>
      <c r="AJ5" s="157" t="s">
        <v>120</v>
      </c>
      <c r="AK5" s="158"/>
      <c r="AL5" s="158"/>
      <c r="AM5" s="165" t="s">
        <v>121</v>
      </c>
      <c r="AN5" s="158"/>
      <c r="AO5" s="158"/>
      <c r="AP5" s="161" t="s">
        <v>10</v>
      </c>
      <c r="AQ5" s="159" t="s">
        <v>124</v>
      </c>
      <c r="AR5" s="157" t="s">
        <v>102</v>
      </c>
      <c r="AS5" s="158"/>
      <c r="AT5" s="158"/>
      <c r="AU5" s="159" t="s">
        <v>15</v>
      </c>
      <c r="AV5" s="157" t="s">
        <v>103</v>
      </c>
      <c r="AW5" s="158"/>
      <c r="AX5" s="158"/>
      <c r="AY5" s="165" t="s">
        <v>104</v>
      </c>
      <c r="AZ5" s="158"/>
      <c r="BA5" s="158"/>
      <c r="BB5" s="161" t="s">
        <v>10</v>
      </c>
      <c r="BC5" s="159" t="s">
        <v>125</v>
      </c>
      <c r="BD5" s="157" t="s">
        <v>122</v>
      </c>
      <c r="BE5" s="158"/>
      <c r="BF5" s="158"/>
      <c r="BG5" s="159" t="s">
        <v>16</v>
      </c>
      <c r="BH5" s="166" t="s">
        <v>129</v>
      </c>
      <c r="BI5" s="167"/>
      <c r="BJ5" s="167"/>
      <c r="BK5" s="163" t="s">
        <v>17</v>
      </c>
      <c r="BL5" s="157" t="s">
        <v>105</v>
      </c>
      <c r="BM5" s="158"/>
      <c r="BN5" s="158"/>
      <c r="BO5" s="159" t="s">
        <v>18</v>
      </c>
      <c r="BP5" s="157" t="s">
        <v>106</v>
      </c>
      <c r="BQ5" s="158"/>
      <c r="BR5" s="158"/>
      <c r="BS5" s="165" t="s">
        <v>107</v>
      </c>
      <c r="BT5" s="158"/>
      <c r="BU5" s="158"/>
      <c r="BV5" s="161" t="s">
        <v>10</v>
      </c>
      <c r="BW5" s="159" t="s">
        <v>126</v>
      </c>
      <c r="BX5" s="157" t="s">
        <v>108</v>
      </c>
      <c r="BY5" s="158"/>
      <c r="BZ5" s="158"/>
      <c r="CA5" s="159" t="s">
        <v>19</v>
      </c>
      <c r="CB5" s="157" t="s">
        <v>109</v>
      </c>
      <c r="CC5" s="158"/>
      <c r="CD5" s="158"/>
      <c r="CE5" s="165" t="s">
        <v>110</v>
      </c>
      <c r="CF5" s="158"/>
      <c r="CG5" s="158"/>
      <c r="CH5" s="161" t="s">
        <v>10</v>
      </c>
      <c r="CI5" s="159" t="s">
        <v>127</v>
      </c>
      <c r="CJ5" s="157" t="s">
        <v>111</v>
      </c>
      <c r="CK5" s="158"/>
      <c r="CL5" s="158"/>
      <c r="CM5" s="163" t="s">
        <v>20</v>
      </c>
      <c r="CN5" s="157" t="s">
        <v>112</v>
      </c>
      <c r="CO5" s="158"/>
      <c r="CP5" s="158"/>
      <c r="CQ5" s="165" t="s">
        <v>113</v>
      </c>
      <c r="CR5" s="158"/>
      <c r="CS5" s="158"/>
      <c r="CT5" s="161" t="s">
        <v>10</v>
      </c>
      <c r="CU5" s="159" t="s">
        <v>128</v>
      </c>
      <c r="CV5" s="157" t="s">
        <v>114</v>
      </c>
      <c r="CW5" s="158"/>
      <c r="CX5" s="158"/>
      <c r="CY5" s="159" t="s">
        <v>21</v>
      </c>
      <c r="CZ5" s="157" t="s">
        <v>115</v>
      </c>
      <c r="DA5" s="158"/>
      <c r="DB5" s="158"/>
      <c r="DC5" s="159" t="s">
        <v>116</v>
      </c>
      <c r="DD5" s="157" t="s">
        <v>117</v>
      </c>
      <c r="DE5" s="158"/>
      <c r="DF5" s="158"/>
      <c r="DG5" s="159" t="s">
        <v>22</v>
      </c>
    </row>
    <row r="6" spans="1:111" s="3" customFormat="1" ht="13.5" customHeight="1" thickBot="1">
      <c r="A6" s="63"/>
      <c r="B6" s="175"/>
      <c r="C6" s="162"/>
      <c r="D6" s="162"/>
      <c r="E6" s="185"/>
      <c r="F6" s="169"/>
      <c r="G6" s="171"/>
      <c r="H6" s="36" t="s">
        <v>7</v>
      </c>
      <c r="I6" s="34" t="s">
        <v>8</v>
      </c>
      <c r="J6" s="34" t="s">
        <v>9</v>
      </c>
      <c r="K6" s="160"/>
      <c r="L6" s="36" t="s">
        <v>7</v>
      </c>
      <c r="M6" s="34" t="s">
        <v>8</v>
      </c>
      <c r="N6" s="34" t="s">
        <v>9</v>
      </c>
      <c r="O6" s="160"/>
      <c r="P6" s="36" t="s">
        <v>7</v>
      </c>
      <c r="Q6" s="34" t="s">
        <v>8</v>
      </c>
      <c r="R6" s="34" t="s">
        <v>9</v>
      </c>
      <c r="S6" s="160"/>
      <c r="T6" s="36" t="s">
        <v>7</v>
      </c>
      <c r="U6" s="34" t="s">
        <v>8</v>
      </c>
      <c r="V6" s="34" t="s">
        <v>9</v>
      </c>
      <c r="W6" s="160"/>
      <c r="X6" s="36" t="s">
        <v>7</v>
      </c>
      <c r="Y6" s="34" t="s">
        <v>8</v>
      </c>
      <c r="Z6" s="34" t="s">
        <v>9</v>
      </c>
      <c r="AA6" s="34" t="s">
        <v>7</v>
      </c>
      <c r="AB6" s="34" t="s">
        <v>8</v>
      </c>
      <c r="AC6" s="34" t="s">
        <v>9</v>
      </c>
      <c r="AD6" s="162"/>
      <c r="AE6" s="160"/>
      <c r="AF6" s="36" t="s">
        <v>7</v>
      </c>
      <c r="AG6" s="34" t="s">
        <v>8</v>
      </c>
      <c r="AH6" s="34" t="s">
        <v>9</v>
      </c>
      <c r="AI6" s="160"/>
      <c r="AJ6" s="36" t="s">
        <v>7</v>
      </c>
      <c r="AK6" s="34" t="s">
        <v>8</v>
      </c>
      <c r="AL6" s="34" t="s">
        <v>9</v>
      </c>
      <c r="AM6" s="34" t="s">
        <v>7</v>
      </c>
      <c r="AN6" s="34" t="s">
        <v>8</v>
      </c>
      <c r="AO6" s="34" t="s">
        <v>9</v>
      </c>
      <c r="AP6" s="162"/>
      <c r="AQ6" s="160"/>
      <c r="AR6" s="36" t="s">
        <v>7</v>
      </c>
      <c r="AS6" s="34" t="s">
        <v>8</v>
      </c>
      <c r="AT6" s="34" t="s">
        <v>9</v>
      </c>
      <c r="AU6" s="160"/>
      <c r="AV6" s="36" t="s">
        <v>7</v>
      </c>
      <c r="AW6" s="34" t="s">
        <v>8</v>
      </c>
      <c r="AX6" s="34" t="s">
        <v>9</v>
      </c>
      <c r="AY6" s="34" t="s">
        <v>7</v>
      </c>
      <c r="AZ6" s="34" t="s">
        <v>8</v>
      </c>
      <c r="BA6" s="34" t="s">
        <v>9</v>
      </c>
      <c r="BB6" s="162"/>
      <c r="BC6" s="160"/>
      <c r="BD6" s="36" t="s">
        <v>7</v>
      </c>
      <c r="BE6" s="34" t="s">
        <v>8</v>
      </c>
      <c r="BF6" s="34" t="s">
        <v>9</v>
      </c>
      <c r="BG6" s="160"/>
      <c r="BH6" s="79" t="s">
        <v>7</v>
      </c>
      <c r="BI6" s="80" t="s">
        <v>8</v>
      </c>
      <c r="BJ6" s="80" t="s">
        <v>9</v>
      </c>
      <c r="BK6" s="164"/>
      <c r="BL6" s="36" t="s">
        <v>7</v>
      </c>
      <c r="BM6" s="34" t="s">
        <v>8</v>
      </c>
      <c r="BN6" s="34" t="s">
        <v>9</v>
      </c>
      <c r="BO6" s="160"/>
      <c r="BP6" s="36" t="s">
        <v>7</v>
      </c>
      <c r="BQ6" s="34" t="s">
        <v>8</v>
      </c>
      <c r="BR6" s="34" t="s">
        <v>9</v>
      </c>
      <c r="BS6" s="34" t="s">
        <v>7</v>
      </c>
      <c r="BT6" s="34" t="s">
        <v>8</v>
      </c>
      <c r="BU6" s="34" t="s">
        <v>9</v>
      </c>
      <c r="BV6" s="162"/>
      <c r="BW6" s="160"/>
      <c r="BX6" s="36" t="s">
        <v>7</v>
      </c>
      <c r="BY6" s="34" t="s">
        <v>8</v>
      </c>
      <c r="BZ6" s="34" t="s">
        <v>9</v>
      </c>
      <c r="CA6" s="160"/>
      <c r="CB6" s="36" t="s">
        <v>7</v>
      </c>
      <c r="CC6" s="34" t="s">
        <v>8</v>
      </c>
      <c r="CD6" s="34" t="s">
        <v>9</v>
      </c>
      <c r="CE6" s="34" t="s">
        <v>7</v>
      </c>
      <c r="CF6" s="34" t="s">
        <v>8</v>
      </c>
      <c r="CG6" s="34" t="s">
        <v>9</v>
      </c>
      <c r="CH6" s="162"/>
      <c r="CI6" s="160"/>
      <c r="CJ6" s="36" t="s">
        <v>7</v>
      </c>
      <c r="CK6" s="34" t="s">
        <v>8</v>
      </c>
      <c r="CL6" s="34" t="s">
        <v>9</v>
      </c>
      <c r="CM6" s="164"/>
      <c r="CN6" s="36" t="s">
        <v>7</v>
      </c>
      <c r="CO6" s="34" t="s">
        <v>8</v>
      </c>
      <c r="CP6" s="34" t="s">
        <v>9</v>
      </c>
      <c r="CQ6" s="34" t="s">
        <v>7</v>
      </c>
      <c r="CR6" s="34" t="s">
        <v>8</v>
      </c>
      <c r="CS6" s="34" t="s">
        <v>9</v>
      </c>
      <c r="CT6" s="162"/>
      <c r="CU6" s="160"/>
      <c r="CV6" s="36" t="s">
        <v>7</v>
      </c>
      <c r="CW6" s="34" t="s">
        <v>8</v>
      </c>
      <c r="CX6" s="34" t="s">
        <v>9</v>
      </c>
      <c r="CY6" s="160"/>
      <c r="CZ6" s="36" t="s">
        <v>7</v>
      </c>
      <c r="DA6" s="34" t="s">
        <v>8</v>
      </c>
      <c r="DB6" s="34" t="s">
        <v>9</v>
      </c>
      <c r="DC6" s="160"/>
      <c r="DD6" s="36" t="s">
        <v>7</v>
      </c>
      <c r="DE6" s="34" t="s">
        <v>8</v>
      </c>
      <c r="DF6" s="34" t="s">
        <v>9</v>
      </c>
      <c r="DG6" s="160"/>
    </row>
    <row r="7" spans="1:111" ht="25.5" hidden="1">
      <c r="A7" s="77"/>
      <c r="B7" s="72"/>
      <c r="C7" s="56">
        <f aca="true" t="shared" si="0" ref="C7:C14">SUM(K7,O7,S7,W7,AE7,AI7,AQ7,AU7,BC7,BG7,BK7)+SUM(BO7,BW7,CA7,CI7,CM7,CU7,CY7,DC7,DG7)</f>
        <v>5825.999999999994</v>
      </c>
      <c r="D7" s="42" t="s">
        <v>44</v>
      </c>
      <c r="E7" s="132" t="s">
        <v>27</v>
      </c>
      <c r="F7" s="76" t="s">
        <v>28</v>
      </c>
      <c r="G7" s="39" t="s">
        <v>29</v>
      </c>
      <c r="H7" s="49">
        <v>9</v>
      </c>
      <c r="I7" s="50">
        <v>19</v>
      </c>
      <c r="J7" s="50"/>
      <c r="K7" s="48"/>
      <c r="L7" s="49">
        <v>9</v>
      </c>
      <c r="M7" s="50">
        <v>52</v>
      </c>
      <c r="N7" s="50"/>
      <c r="O7" s="48">
        <f aca="true" t="shared" si="1" ref="O7:O29">(TIME(L7,M7,N7)-TIME(H7,I7,J7))*86400-2100</f>
        <v>-119.9999999999975</v>
      </c>
      <c r="P7" s="49">
        <v>10</v>
      </c>
      <c r="Q7" s="50">
        <v>12</v>
      </c>
      <c r="R7" s="50"/>
      <c r="S7" s="48">
        <f aca="true" t="shared" si="2" ref="S7:S29">(TIME(P7,Q7,R7)-TIME(L7,M7,N7))*86400-1200</f>
        <v>-4.320099833421409E-12</v>
      </c>
      <c r="T7" s="49">
        <v>10</v>
      </c>
      <c r="U7" s="50">
        <v>20</v>
      </c>
      <c r="V7" s="50"/>
      <c r="W7" s="48">
        <f aca="true" t="shared" si="3" ref="W7:W29">(TIME(T7,U7,V7)-TIME(P7,Q7,R7))*86400-480</f>
        <v>3.069544618483633E-12</v>
      </c>
      <c r="X7" s="49">
        <v>10</v>
      </c>
      <c r="Y7" s="50">
        <v>28</v>
      </c>
      <c r="Z7" s="50"/>
      <c r="AA7" s="50">
        <v>10</v>
      </c>
      <c r="AB7" s="50">
        <v>33</v>
      </c>
      <c r="AC7" s="50">
        <v>24</v>
      </c>
      <c r="AD7" s="50"/>
      <c r="AE7" s="48">
        <f aca="true" t="shared" si="4" ref="AE7:AE29">(TIME(AA7,AB7,AC7)-TIME(X7,Y7,Z7))*86400+AD7</f>
        <v>323.9999999999979</v>
      </c>
      <c r="AF7" s="49">
        <v>10</v>
      </c>
      <c r="AG7" s="50">
        <v>55</v>
      </c>
      <c r="AH7" s="50"/>
      <c r="AI7" s="93">
        <f aca="true" t="shared" si="5" ref="AI7:AI28">(TIME(AF7,AG7,AH7)-TIME(X7,Y7,Z7))*86400-2100</f>
        <v>-480.0000000000009</v>
      </c>
      <c r="AJ7" s="49">
        <v>10</v>
      </c>
      <c r="AK7" s="50">
        <v>58</v>
      </c>
      <c r="AL7" s="50"/>
      <c r="AM7" s="50">
        <v>11</v>
      </c>
      <c r="AN7" s="50">
        <v>9</v>
      </c>
      <c r="AO7" s="50">
        <v>22</v>
      </c>
      <c r="AP7" s="50"/>
      <c r="AQ7" s="48">
        <f aca="true" t="shared" si="6" ref="AQ7:AQ14">(TIME(AM7,AN7,AO7)-TIME(AJ7,AK7,AL7))*86400+AP7</f>
        <v>681.999999999998</v>
      </c>
      <c r="AR7" s="49">
        <v>11</v>
      </c>
      <c r="AS7" s="50">
        <v>15</v>
      </c>
      <c r="AT7" s="50"/>
      <c r="AU7" s="48">
        <f aca="true" t="shared" si="7" ref="AU7:AU14">(TIME(AR7,AS7,AT7)-TIME(AJ7,AK7,AL7))*86400-1020</f>
        <v>1.1368683772161603E-12</v>
      </c>
      <c r="AV7" s="49">
        <v>11</v>
      </c>
      <c r="AW7" s="50">
        <v>21</v>
      </c>
      <c r="AX7" s="50"/>
      <c r="AY7" s="50">
        <v>11</v>
      </c>
      <c r="AZ7" s="50">
        <v>35</v>
      </c>
      <c r="BA7" s="95">
        <v>42.2</v>
      </c>
      <c r="BB7" s="50"/>
      <c r="BC7" s="48">
        <f aca="true" t="shared" si="8" ref="BC7:BC14">(TIME(AY7,AZ7,BA7)-TIME(AV7,AW7,AX7))*86400+BB7</f>
        <v>882.0000000000036</v>
      </c>
      <c r="BD7" s="49">
        <v>11</v>
      </c>
      <c r="BE7" s="50">
        <v>43</v>
      </c>
      <c r="BF7" s="50"/>
      <c r="BG7" s="48">
        <f aca="true" t="shared" si="9" ref="BG7:BG14">(TIME(BD7,BE7,BF7)-TIME(AV7,AW7,AX7))*86400-1380</f>
        <v>-60</v>
      </c>
      <c r="BH7" s="49">
        <v>12</v>
      </c>
      <c r="BI7" s="50">
        <v>3</v>
      </c>
      <c r="BJ7" s="50"/>
      <c r="BK7" s="48">
        <f aca="true" t="shared" si="10" ref="BK7:BK14">(TIME(BH7,BI7,BJ7)-TIME(BD7,BE7,BF7))*86400-1200</f>
        <v>0</v>
      </c>
      <c r="BL7" s="49">
        <v>12</v>
      </c>
      <c r="BM7" s="50">
        <v>11</v>
      </c>
      <c r="BN7" s="50"/>
      <c r="BO7" s="48">
        <f aca="true" t="shared" si="11" ref="BO7:BO14">(TIME(BL7,BM7,BN7)-TIME(BH7,BI7,BJ7))*86400-480</f>
        <v>-1.7053025658242404E-12</v>
      </c>
      <c r="BP7" s="49">
        <v>12</v>
      </c>
      <c r="BQ7" s="50">
        <v>20</v>
      </c>
      <c r="BR7" s="50"/>
      <c r="BS7" s="50">
        <v>12</v>
      </c>
      <c r="BT7" s="50">
        <v>25</v>
      </c>
      <c r="BU7" s="99">
        <v>22</v>
      </c>
      <c r="BV7" s="50"/>
      <c r="BW7" s="100">
        <f aca="true" t="shared" si="12" ref="BW7:BW14">(TIME(BS7,BT7,BU7)-TIME(BP7,BQ7,BR7))*86400+BV7</f>
        <v>321.9999999999992</v>
      </c>
      <c r="BX7" s="49">
        <v>12</v>
      </c>
      <c r="BY7" s="50">
        <v>26</v>
      </c>
      <c r="BZ7" s="50"/>
      <c r="CA7" s="48">
        <f aca="true" t="shared" si="13" ref="CA7:CA14">(TIME(BX7,BY7,BZ7)-TIME(BP7,BQ7,BR7))*86400-2100</f>
        <v>-1740.0000000000014</v>
      </c>
      <c r="CB7" s="49">
        <v>12</v>
      </c>
      <c r="CC7" s="50">
        <v>54</v>
      </c>
      <c r="CD7" s="50"/>
      <c r="CE7" s="50">
        <v>12</v>
      </c>
      <c r="CF7" s="50">
        <v>58</v>
      </c>
      <c r="CG7" s="50">
        <v>52</v>
      </c>
      <c r="CH7" s="50"/>
      <c r="CI7" s="48">
        <f aca="true" t="shared" si="14" ref="CI7:CI14">(TIME(CE7,CF7,CG7)-TIME(CB7,CC7,CD7))*86400+CH7</f>
        <v>292.0000000000041</v>
      </c>
      <c r="CJ7" s="49">
        <v>13</v>
      </c>
      <c r="CK7" s="50">
        <v>3</v>
      </c>
      <c r="CL7" s="50"/>
      <c r="CM7" s="48">
        <f aca="true" t="shared" si="15" ref="CM7:CM14">(TIME(CJ7,CK7,CL7)-TIME(CB7,CC7,CD7))*86400-1020</f>
        <v>-479.99999999999227</v>
      </c>
      <c r="CN7" s="49">
        <v>13</v>
      </c>
      <c r="CO7" s="50">
        <v>3</v>
      </c>
      <c r="CP7" s="50"/>
      <c r="CQ7" s="50">
        <v>13</v>
      </c>
      <c r="CR7" s="50">
        <v>59</v>
      </c>
      <c r="CS7" s="50">
        <v>24</v>
      </c>
      <c r="CT7" s="50"/>
      <c r="CU7" s="48">
        <f aca="true" t="shared" si="16" ref="CU7:CU14">(TIME(CQ7,CR7,CS7)-TIME(CN7,CO7,CP7))*86400+CT7</f>
        <v>3383.999999999992</v>
      </c>
      <c r="CV7" s="49">
        <v>14</v>
      </c>
      <c r="CW7" s="50">
        <v>6</v>
      </c>
      <c r="CX7" s="50"/>
      <c r="CY7" s="48">
        <f aca="true" t="shared" si="17" ref="CY7:CY14">(TIME(CV7,CW7,CX7)-TIME(CN7,CO7,CP7))*86400-1380</f>
        <v>2399.9999999999964</v>
      </c>
      <c r="CZ7" s="49">
        <v>14</v>
      </c>
      <c r="DA7" s="50">
        <v>26</v>
      </c>
      <c r="DB7" s="50"/>
      <c r="DC7" s="48">
        <f aca="true" t="shared" si="18" ref="DC7:DC14">(TIME(CZ7,DA7,DB7)-TIME(CV7,CW7,CX7))*86400-1200</f>
        <v>-4.320099833421409E-12</v>
      </c>
      <c r="DD7" s="49">
        <v>15</v>
      </c>
      <c r="DE7" s="50">
        <v>8</v>
      </c>
      <c r="DF7" s="50"/>
      <c r="DG7" s="48">
        <f>(TIME(DD7,DE7,DF7)-TIME(CZ7,DA7,DB7))*86400-2100</f>
        <v>420.00000000000045</v>
      </c>
    </row>
    <row r="8" spans="1:111" ht="25.5" hidden="1">
      <c r="A8" s="77"/>
      <c r="B8" s="72"/>
      <c r="C8" s="56">
        <f t="shared" si="0"/>
        <v>-48525.999999999985</v>
      </c>
      <c r="D8" s="44" t="s">
        <v>44</v>
      </c>
      <c r="E8" s="132" t="s">
        <v>130</v>
      </c>
      <c r="F8" s="59" t="s">
        <v>131</v>
      </c>
      <c r="G8" s="39" t="s">
        <v>132</v>
      </c>
      <c r="H8" s="49">
        <v>9</v>
      </c>
      <c r="I8" s="50">
        <v>22</v>
      </c>
      <c r="J8" s="50"/>
      <c r="K8" s="48"/>
      <c r="L8" s="49">
        <v>9</v>
      </c>
      <c r="M8" s="50">
        <v>54</v>
      </c>
      <c r="N8" s="50"/>
      <c r="O8" s="48">
        <f t="shared" si="1"/>
        <v>-179.99999999999727</v>
      </c>
      <c r="P8" s="51">
        <v>10</v>
      </c>
      <c r="Q8" s="52">
        <v>15</v>
      </c>
      <c r="R8" s="52"/>
      <c r="S8" s="48">
        <f t="shared" si="2"/>
        <v>59.99999999999545</v>
      </c>
      <c r="T8" s="51">
        <v>10</v>
      </c>
      <c r="U8" s="52">
        <v>23</v>
      </c>
      <c r="V8" s="52"/>
      <c r="W8" s="48">
        <f t="shared" si="3"/>
        <v>-1.7053025658242404E-12</v>
      </c>
      <c r="X8" s="51">
        <v>10</v>
      </c>
      <c r="Y8" s="52">
        <v>31</v>
      </c>
      <c r="Z8" s="52"/>
      <c r="AA8" s="52">
        <v>10</v>
      </c>
      <c r="AB8" s="52">
        <v>35</v>
      </c>
      <c r="AC8" s="52">
        <v>22</v>
      </c>
      <c r="AD8" s="52"/>
      <c r="AE8" s="48">
        <f t="shared" si="4"/>
        <v>261.9999999999946</v>
      </c>
      <c r="AF8" s="51">
        <v>11</v>
      </c>
      <c r="AG8" s="52">
        <v>6</v>
      </c>
      <c r="AH8" s="52"/>
      <c r="AI8" s="48">
        <f t="shared" si="5"/>
        <v>-7.275957614183426E-12</v>
      </c>
      <c r="AJ8" s="51">
        <v>11</v>
      </c>
      <c r="AK8" s="52">
        <v>9</v>
      </c>
      <c r="AL8" s="52"/>
      <c r="AM8" s="52">
        <v>11</v>
      </c>
      <c r="AN8" s="52">
        <v>15</v>
      </c>
      <c r="AO8" s="52">
        <v>18</v>
      </c>
      <c r="AP8" s="52"/>
      <c r="AQ8" s="48">
        <f t="shared" si="6"/>
        <v>378.00000000000153</v>
      </c>
      <c r="AR8" s="51">
        <v>11</v>
      </c>
      <c r="AS8" s="52">
        <v>26</v>
      </c>
      <c r="AT8" s="52"/>
      <c r="AU8" s="48">
        <f t="shared" si="7"/>
        <v>1.1368683772161603E-12</v>
      </c>
      <c r="AV8" s="51">
        <v>11</v>
      </c>
      <c r="AW8" s="52">
        <v>29</v>
      </c>
      <c r="AX8" s="52"/>
      <c r="AY8" s="52">
        <v>11</v>
      </c>
      <c r="AZ8" s="52">
        <v>40</v>
      </c>
      <c r="BA8" s="94">
        <v>1.1</v>
      </c>
      <c r="BB8" s="52"/>
      <c r="BC8" s="48">
        <f t="shared" si="8"/>
        <v>661.0000000000042</v>
      </c>
      <c r="BD8" s="51">
        <v>11</v>
      </c>
      <c r="BE8" s="52">
        <v>52</v>
      </c>
      <c r="BF8" s="52"/>
      <c r="BG8" s="48">
        <f t="shared" si="9"/>
        <v>4.774847184307873E-12</v>
      </c>
      <c r="BH8" s="51">
        <v>12</v>
      </c>
      <c r="BI8" s="52">
        <v>12</v>
      </c>
      <c r="BJ8" s="52"/>
      <c r="BK8" s="48">
        <f t="shared" si="10"/>
        <v>-4.320099833421409E-12</v>
      </c>
      <c r="BL8" s="51">
        <v>12</v>
      </c>
      <c r="BM8" s="52">
        <v>20</v>
      </c>
      <c r="BN8" s="52"/>
      <c r="BO8" s="48">
        <f t="shared" si="11"/>
        <v>7.901235221652314E-12</v>
      </c>
      <c r="BP8" s="51">
        <v>12</v>
      </c>
      <c r="BQ8" s="52">
        <v>23</v>
      </c>
      <c r="BR8" s="52"/>
      <c r="BS8" s="52">
        <v>12</v>
      </c>
      <c r="BT8" s="52">
        <v>27</v>
      </c>
      <c r="BU8" s="52">
        <v>5.1</v>
      </c>
      <c r="BV8" s="52"/>
      <c r="BW8" s="48">
        <f t="shared" si="12"/>
        <v>245.00000000000313</v>
      </c>
      <c r="BX8" s="51">
        <v>12</v>
      </c>
      <c r="BY8" s="52">
        <v>58</v>
      </c>
      <c r="BZ8" s="52"/>
      <c r="CA8" s="48">
        <f t="shared" si="13"/>
        <v>0</v>
      </c>
      <c r="CB8" s="51">
        <v>13</v>
      </c>
      <c r="CC8" s="52">
        <v>4</v>
      </c>
      <c r="CD8" s="52"/>
      <c r="CE8" s="52">
        <v>13</v>
      </c>
      <c r="CF8" s="52">
        <v>7</v>
      </c>
      <c r="CG8" s="52">
        <v>32</v>
      </c>
      <c r="CH8" s="52"/>
      <c r="CI8" s="48">
        <f t="shared" si="14"/>
        <v>212.00000000000756</v>
      </c>
      <c r="CJ8" s="51">
        <v>13</v>
      </c>
      <c r="CK8" s="52">
        <v>18</v>
      </c>
      <c r="CL8" s="52"/>
      <c r="CM8" s="48">
        <f t="shared" si="15"/>
        <v>-179.9999999999934</v>
      </c>
      <c r="CN8" s="51">
        <v>13</v>
      </c>
      <c r="CO8" s="52">
        <v>18</v>
      </c>
      <c r="CP8" s="52"/>
      <c r="CQ8" s="52">
        <v>14</v>
      </c>
      <c r="CR8" s="52">
        <v>0</v>
      </c>
      <c r="CS8" s="52">
        <v>56</v>
      </c>
      <c r="CT8" s="52"/>
      <c r="CU8" s="48">
        <f t="shared" si="16"/>
        <v>2576.000000000003</v>
      </c>
      <c r="CV8" s="51">
        <v>14</v>
      </c>
      <c r="CW8" s="52">
        <v>13</v>
      </c>
      <c r="CX8" s="52"/>
      <c r="CY8" s="48">
        <f t="shared" si="17"/>
        <v>1919.9999999999977</v>
      </c>
      <c r="CZ8" s="51">
        <v>14</v>
      </c>
      <c r="DA8" s="52">
        <v>33</v>
      </c>
      <c r="DB8" s="52"/>
      <c r="DC8" s="48">
        <f t="shared" si="18"/>
        <v>5.229594535194337E-12</v>
      </c>
      <c r="DD8" s="51"/>
      <c r="DE8" s="52"/>
      <c r="DF8" s="52"/>
      <c r="DG8" s="48">
        <f>(TIME(DD8,DE8,DF8)-TIME(CZ8,DA8,DB8))*86400-2100</f>
        <v>-54480.00000000001</v>
      </c>
    </row>
    <row r="9" spans="1:111" ht="25.5" hidden="1">
      <c r="A9" s="77"/>
      <c r="B9" s="108"/>
      <c r="C9" s="109">
        <f t="shared" si="0"/>
        <v>-48443.00000000001</v>
      </c>
      <c r="D9" s="110" t="s">
        <v>44</v>
      </c>
      <c r="E9" s="140" t="s">
        <v>23</v>
      </c>
      <c r="F9" s="111" t="s">
        <v>25</v>
      </c>
      <c r="G9" s="112" t="s">
        <v>26</v>
      </c>
      <c r="H9" s="113">
        <v>9</v>
      </c>
      <c r="I9" s="114">
        <v>25</v>
      </c>
      <c r="J9" s="114"/>
      <c r="K9" s="115"/>
      <c r="L9" s="113">
        <v>9</v>
      </c>
      <c r="M9" s="114">
        <v>59</v>
      </c>
      <c r="N9" s="114"/>
      <c r="O9" s="116">
        <f t="shared" si="1"/>
        <v>-60.0000000000025</v>
      </c>
      <c r="P9" s="113">
        <v>10</v>
      </c>
      <c r="Q9" s="114">
        <v>19</v>
      </c>
      <c r="R9" s="114"/>
      <c r="S9" s="116">
        <f t="shared" si="2"/>
        <v>0</v>
      </c>
      <c r="T9" s="113">
        <v>10</v>
      </c>
      <c r="U9" s="114">
        <v>27</v>
      </c>
      <c r="V9" s="114"/>
      <c r="W9" s="116">
        <f t="shared" si="3"/>
        <v>-1.7053025658242404E-12</v>
      </c>
      <c r="X9" s="113">
        <v>10</v>
      </c>
      <c r="Y9" s="114">
        <v>34</v>
      </c>
      <c r="Z9" s="114"/>
      <c r="AA9" s="114">
        <v>10</v>
      </c>
      <c r="AB9" s="114">
        <v>38</v>
      </c>
      <c r="AC9" s="114">
        <v>44</v>
      </c>
      <c r="AD9" s="114"/>
      <c r="AE9" s="116">
        <f t="shared" si="4"/>
        <v>283.99999999999966</v>
      </c>
      <c r="AF9" s="113">
        <v>11</v>
      </c>
      <c r="AG9" s="114">
        <v>9</v>
      </c>
      <c r="AH9" s="114"/>
      <c r="AI9" s="116">
        <f t="shared" si="5"/>
        <v>0</v>
      </c>
      <c r="AJ9" s="113">
        <v>11</v>
      </c>
      <c r="AK9" s="114">
        <v>12</v>
      </c>
      <c r="AL9" s="114"/>
      <c r="AM9" s="114">
        <v>11</v>
      </c>
      <c r="AN9" s="114">
        <v>19</v>
      </c>
      <c r="AO9" s="114">
        <v>24.2</v>
      </c>
      <c r="AP9" s="114"/>
      <c r="AQ9" s="116">
        <f t="shared" si="6"/>
        <v>444.00000000000705</v>
      </c>
      <c r="AR9" s="113">
        <v>11</v>
      </c>
      <c r="AS9" s="114">
        <v>29</v>
      </c>
      <c r="AT9" s="114"/>
      <c r="AU9" s="116">
        <f t="shared" si="7"/>
        <v>1.1368683772161603E-12</v>
      </c>
      <c r="AV9" s="113">
        <v>11</v>
      </c>
      <c r="AW9" s="114">
        <v>32</v>
      </c>
      <c r="AX9" s="114"/>
      <c r="AY9" s="114">
        <v>11</v>
      </c>
      <c r="AZ9" s="114">
        <v>43</v>
      </c>
      <c r="BA9" s="117">
        <v>52.1</v>
      </c>
      <c r="BB9" s="114"/>
      <c r="BC9" s="116">
        <f t="shared" si="8"/>
        <v>712.0000000000026</v>
      </c>
      <c r="BD9" s="113">
        <v>11</v>
      </c>
      <c r="BE9" s="114">
        <v>55</v>
      </c>
      <c r="BF9" s="114"/>
      <c r="BG9" s="116">
        <f t="shared" si="9"/>
        <v>-5.002220859751105E-12</v>
      </c>
      <c r="BH9" s="113">
        <v>12</v>
      </c>
      <c r="BI9" s="114">
        <v>15</v>
      </c>
      <c r="BJ9" s="114"/>
      <c r="BK9" s="116">
        <f t="shared" si="10"/>
        <v>0</v>
      </c>
      <c r="BL9" s="113">
        <v>12</v>
      </c>
      <c r="BM9" s="114">
        <v>23</v>
      </c>
      <c r="BN9" s="114"/>
      <c r="BO9" s="116">
        <f t="shared" si="11"/>
        <v>-1.7053025658242404E-12</v>
      </c>
      <c r="BP9" s="113">
        <v>12</v>
      </c>
      <c r="BQ9" s="114">
        <v>26</v>
      </c>
      <c r="BR9" s="114"/>
      <c r="BS9" s="114">
        <v>12</v>
      </c>
      <c r="BT9" s="114">
        <v>30</v>
      </c>
      <c r="BU9" s="114">
        <v>38.1</v>
      </c>
      <c r="BV9" s="114"/>
      <c r="BW9" s="116">
        <f t="shared" si="12"/>
        <v>277.9999999999987</v>
      </c>
      <c r="BX9" s="113">
        <v>13</v>
      </c>
      <c r="BY9" s="114">
        <v>1</v>
      </c>
      <c r="BZ9" s="114"/>
      <c r="CA9" s="116">
        <f t="shared" si="13"/>
        <v>0</v>
      </c>
      <c r="CB9" s="113">
        <v>13</v>
      </c>
      <c r="CC9" s="114">
        <v>8</v>
      </c>
      <c r="CD9" s="114"/>
      <c r="CE9" s="114">
        <v>13</v>
      </c>
      <c r="CF9" s="114">
        <v>11</v>
      </c>
      <c r="CG9" s="114">
        <v>16</v>
      </c>
      <c r="CH9" s="114"/>
      <c r="CI9" s="116">
        <f t="shared" si="14"/>
        <v>195.99999999999866</v>
      </c>
      <c r="CJ9" s="113">
        <v>13</v>
      </c>
      <c r="CK9" s="114">
        <v>21</v>
      </c>
      <c r="CL9" s="114"/>
      <c r="CM9" s="116">
        <f t="shared" si="15"/>
        <v>-239.99999999999318</v>
      </c>
      <c r="CN9" s="113">
        <v>13</v>
      </c>
      <c r="CO9" s="114">
        <v>21</v>
      </c>
      <c r="CP9" s="114"/>
      <c r="CQ9" s="114">
        <v>14</v>
      </c>
      <c r="CR9" s="114">
        <v>5</v>
      </c>
      <c r="CS9" s="114">
        <v>43</v>
      </c>
      <c r="CT9" s="114"/>
      <c r="CU9" s="116">
        <f t="shared" si="16"/>
        <v>2682.999999999994</v>
      </c>
      <c r="CV9" s="113">
        <v>14</v>
      </c>
      <c r="CW9" s="114">
        <v>17</v>
      </c>
      <c r="CX9" s="114"/>
      <c r="CY9" s="116">
        <f t="shared" si="17"/>
        <v>1979.9999999999977</v>
      </c>
      <c r="CZ9" s="113">
        <v>14</v>
      </c>
      <c r="DA9" s="114">
        <v>37</v>
      </c>
      <c r="DB9" s="114"/>
      <c r="DC9" s="116">
        <f t="shared" si="18"/>
        <v>5.229594535194337E-12</v>
      </c>
      <c r="DD9" s="113"/>
      <c r="DE9" s="114"/>
      <c r="DF9" s="114"/>
      <c r="DG9" s="116">
        <f>(TIME(DD9,DE9,DF9)-TIME(CZ9,DA9,DB9))*86400-2100</f>
        <v>-54720.00000000001</v>
      </c>
    </row>
    <row r="10" spans="1:111" ht="25.5">
      <c r="A10" s="78"/>
      <c r="B10" s="142">
        <v>1</v>
      </c>
      <c r="C10" s="118">
        <f t="shared" si="0"/>
        <v>2478.9999999999877</v>
      </c>
      <c r="D10" s="119" t="s">
        <v>30</v>
      </c>
      <c r="E10" s="133">
        <v>45</v>
      </c>
      <c r="F10" s="120" t="s">
        <v>89</v>
      </c>
      <c r="G10" s="121" t="s">
        <v>90</v>
      </c>
      <c r="H10" s="122">
        <v>9</v>
      </c>
      <c r="I10" s="123">
        <v>42</v>
      </c>
      <c r="J10" s="123"/>
      <c r="K10" s="124">
        <v>0</v>
      </c>
      <c r="L10" s="122">
        <v>10</v>
      </c>
      <c r="M10" s="123">
        <v>17</v>
      </c>
      <c r="N10" s="123"/>
      <c r="O10" s="124">
        <f t="shared" si="1"/>
        <v>0</v>
      </c>
      <c r="P10" s="122">
        <v>10</v>
      </c>
      <c r="Q10" s="123">
        <v>37</v>
      </c>
      <c r="R10" s="123"/>
      <c r="S10" s="124">
        <f t="shared" si="2"/>
        <v>5.229594535194337E-12</v>
      </c>
      <c r="T10" s="122">
        <v>10</v>
      </c>
      <c r="U10" s="123">
        <v>45</v>
      </c>
      <c r="V10" s="123"/>
      <c r="W10" s="124">
        <f t="shared" si="3"/>
        <v>-1.7053025658242404E-12</v>
      </c>
      <c r="X10" s="122">
        <v>10</v>
      </c>
      <c r="Y10" s="123">
        <v>48</v>
      </c>
      <c r="Z10" s="123"/>
      <c r="AA10" s="123">
        <v>10</v>
      </c>
      <c r="AB10" s="123">
        <v>51</v>
      </c>
      <c r="AC10" s="123">
        <v>56</v>
      </c>
      <c r="AD10" s="123"/>
      <c r="AE10" s="124">
        <f t="shared" si="4"/>
        <v>236.0000000000017</v>
      </c>
      <c r="AF10" s="122">
        <v>11</v>
      </c>
      <c r="AG10" s="123">
        <v>23</v>
      </c>
      <c r="AH10" s="123"/>
      <c r="AI10" s="124">
        <f t="shared" si="5"/>
        <v>0</v>
      </c>
      <c r="AJ10" s="122">
        <v>11</v>
      </c>
      <c r="AK10" s="123">
        <v>26</v>
      </c>
      <c r="AL10" s="123"/>
      <c r="AM10" s="123">
        <v>11</v>
      </c>
      <c r="AN10" s="123">
        <v>32</v>
      </c>
      <c r="AO10" s="125">
        <v>11</v>
      </c>
      <c r="AP10" s="141">
        <v>10</v>
      </c>
      <c r="AQ10" s="124">
        <f t="shared" si="6"/>
        <v>380.99999999999403</v>
      </c>
      <c r="AR10" s="122">
        <v>11</v>
      </c>
      <c r="AS10" s="123">
        <v>43</v>
      </c>
      <c r="AT10" s="123"/>
      <c r="AU10" s="124">
        <f t="shared" si="7"/>
        <v>-3.637978807091713E-12</v>
      </c>
      <c r="AV10" s="122">
        <v>11</v>
      </c>
      <c r="AW10" s="123">
        <v>46</v>
      </c>
      <c r="AX10" s="123"/>
      <c r="AY10" s="123">
        <v>11</v>
      </c>
      <c r="AZ10" s="123">
        <v>56</v>
      </c>
      <c r="BA10" s="125">
        <v>19</v>
      </c>
      <c r="BB10" s="123"/>
      <c r="BC10" s="124">
        <f t="shared" si="8"/>
        <v>618.9999999999976</v>
      </c>
      <c r="BD10" s="122">
        <v>12</v>
      </c>
      <c r="BE10" s="123">
        <v>9</v>
      </c>
      <c r="BF10" s="123"/>
      <c r="BG10" s="124">
        <f t="shared" si="9"/>
        <v>-5.002220859751105E-12</v>
      </c>
      <c r="BH10" s="122">
        <v>12</v>
      </c>
      <c r="BI10" s="123">
        <v>29</v>
      </c>
      <c r="BJ10" s="123"/>
      <c r="BK10" s="124">
        <f t="shared" si="10"/>
        <v>-4.320099833421409E-12</v>
      </c>
      <c r="BL10" s="122">
        <v>12</v>
      </c>
      <c r="BM10" s="123">
        <v>37</v>
      </c>
      <c r="BN10" s="123"/>
      <c r="BO10" s="124">
        <f t="shared" si="11"/>
        <v>7.901235221652314E-12</v>
      </c>
      <c r="BP10" s="122">
        <v>12</v>
      </c>
      <c r="BQ10" s="123">
        <v>40</v>
      </c>
      <c r="BR10" s="123"/>
      <c r="BS10" s="123">
        <v>12</v>
      </c>
      <c r="BT10" s="123">
        <v>43</v>
      </c>
      <c r="BU10" s="126">
        <v>56</v>
      </c>
      <c r="BV10" s="127"/>
      <c r="BW10" s="128">
        <f t="shared" si="12"/>
        <v>236.0000000000017</v>
      </c>
      <c r="BX10" s="129">
        <v>13</v>
      </c>
      <c r="BY10" s="127">
        <v>15</v>
      </c>
      <c r="BZ10" s="127"/>
      <c r="CA10" s="128">
        <f t="shared" si="13"/>
        <v>0</v>
      </c>
      <c r="CB10" s="129">
        <v>13</v>
      </c>
      <c r="CC10" s="127">
        <v>18</v>
      </c>
      <c r="CD10" s="127"/>
      <c r="CE10" s="127">
        <v>13</v>
      </c>
      <c r="CF10" s="127">
        <v>24</v>
      </c>
      <c r="CG10" s="127">
        <v>16</v>
      </c>
      <c r="CH10" s="127"/>
      <c r="CI10" s="128">
        <f t="shared" si="14"/>
        <v>375.999999999998</v>
      </c>
      <c r="CJ10" s="122">
        <v>13</v>
      </c>
      <c r="CK10" s="123">
        <v>35</v>
      </c>
      <c r="CL10" s="123"/>
      <c r="CM10" s="124">
        <f t="shared" si="15"/>
        <v>-3.637978807091713E-12</v>
      </c>
      <c r="CN10" s="122">
        <v>14</v>
      </c>
      <c r="CO10" s="123">
        <v>6</v>
      </c>
      <c r="CP10" s="123"/>
      <c r="CQ10" s="123">
        <v>14</v>
      </c>
      <c r="CR10" s="123">
        <v>16</v>
      </c>
      <c r="CS10" s="123">
        <v>31.4</v>
      </c>
      <c r="CT10" s="123"/>
      <c r="CU10" s="124">
        <f t="shared" si="16"/>
        <v>630.9999999999995</v>
      </c>
      <c r="CV10" s="122">
        <v>14</v>
      </c>
      <c r="CW10" s="123">
        <v>29</v>
      </c>
      <c r="CX10" s="123"/>
      <c r="CY10" s="124">
        <f t="shared" si="17"/>
        <v>-5.002220859751105E-12</v>
      </c>
      <c r="CZ10" s="122">
        <v>14</v>
      </c>
      <c r="DA10" s="123">
        <v>49</v>
      </c>
      <c r="DB10" s="123"/>
      <c r="DC10" s="124">
        <f t="shared" si="18"/>
        <v>5.229594535194337E-12</v>
      </c>
      <c r="DD10" s="122">
        <v>15</v>
      </c>
      <c r="DE10" s="123">
        <v>16</v>
      </c>
      <c r="DF10" s="123"/>
      <c r="DG10" s="124">
        <v>0</v>
      </c>
    </row>
    <row r="11" spans="1:111" ht="25.5">
      <c r="A11" s="78"/>
      <c r="B11" s="143">
        <v>2</v>
      </c>
      <c r="C11" s="101">
        <f t="shared" si="0"/>
        <v>2554.9999999999905</v>
      </c>
      <c r="D11" s="2" t="s">
        <v>30</v>
      </c>
      <c r="E11" s="46">
        <v>26</v>
      </c>
      <c r="F11" s="59" t="s">
        <v>86</v>
      </c>
      <c r="G11" s="40" t="s">
        <v>32</v>
      </c>
      <c r="H11" s="51">
        <v>9</v>
      </c>
      <c r="I11" s="52">
        <v>38</v>
      </c>
      <c r="J11" s="52"/>
      <c r="K11" s="53">
        <v>0</v>
      </c>
      <c r="L11" s="51">
        <v>10</v>
      </c>
      <c r="M11" s="52">
        <v>13</v>
      </c>
      <c r="N11" s="52"/>
      <c r="O11" s="48">
        <f t="shared" si="1"/>
        <v>0</v>
      </c>
      <c r="P11" s="51">
        <v>10</v>
      </c>
      <c r="Q11" s="52">
        <v>33</v>
      </c>
      <c r="R11" s="52"/>
      <c r="S11" s="48">
        <f t="shared" si="2"/>
        <v>5.229594535194337E-12</v>
      </c>
      <c r="T11" s="51">
        <v>10</v>
      </c>
      <c r="U11" s="52">
        <v>41</v>
      </c>
      <c r="V11" s="52"/>
      <c r="W11" s="48">
        <f t="shared" si="3"/>
        <v>-1.7053025658242404E-12</v>
      </c>
      <c r="X11" s="51">
        <v>10</v>
      </c>
      <c r="Y11" s="52">
        <v>44</v>
      </c>
      <c r="Z11" s="52"/>
      <c r="AA11" s="52">
        <v>10</v>
      </c>
      <c r="AB11" s="52">
        <v>48</v>
      </c>
      <c r="AC11" s="52">
        <v>11</v>
      </c>
      <c r="AD11" s="52"/>
      <c r="AE11" s="48">
        <f t="shared" si="4"/>
        <v>251.00000000000406</v>
      </c>
      <c r="AF11" s="51">
        <v>11</v>
      </c>
      <c r="AG11" s="52">
        <v>19</v>
      </c>
      <c r="AH11" s="52"/>
      <c r="AI11" s="48">
        <f t="shared" si="5"/>
        <v>0</v>
      </c>
      <c r="AJ11" s="51">
        <v>11</v>
      </c>
      <c r="AK11" s="52">
        <v>22</v>
      </c>
      <c r="AL11" s="52"/>
      <c r="AM11" s="52">
        <v>11</v>
      </c>
      <c r="AN11" s="52">
        <v>28</v>
      </c>
      <c r="AO11" s="97">
        <v>27</v>
      </c>
      <c r="AP11" s="57"/>
      <c r="AQ11" s="104">
        <f t="shared" si="6"/>
        <v>386.9999999999981</v>
      </c>
      <c r="AR11" s="51">
        <v>11</v>
      </c>
      <c r="AS11" s="52">
        <v>39</v>
      </c>
      <c r="AT11" s="52"/>
      <c r="AU11" s="48">
        <f t="shared" si="7"/>
        <v>-3.637978807091713E-12</v>
      </c>
      <c r="AV11" s="51">
        <v>11</v>
      </c>
      <c r="AW11" s="52">
        <v>44</v>
      </c>
      <c r="AX11" s="52"/>
      <c r="AY11" s="52">
        <v>11</v>
      </c>
      <c r="AZ11" s="52">
        <v>54</v>
      </c>
      <c r="BA11" s="94">
        <v>45</v>
      </c>
      <c r="BB11" s="52"/>
      <c r="BC11" s="48">
        <f t="shared" si="8"/>
        <v>645.0000000000001</v>
      </c>
      <c r="BD11" s="51">
        <v>12</v>
      </c>
      <c r="BE11" s="52">
        <v>7</v>
      </c>
      <c r="BF11" s="52"/>
      <c r="BG11" s="48">
        <f t="shared" si="9"/>
        <v>0</v>
      </c>
      <c r="BH11" s="51">
        <v>12</v>
      </c>
      <c r="BI11" s="52">
        <v>27</v>
      </c>
      <c r="BJ11" s="52"/>
      <c r="BK11" s="48">
        <f t="shared" si="10"/>
        <v>-4.320099833421409E-12</v>
      </c>
      <c r="BL11" s="51">
        <v>12</v>
      </c>
      <c r="BM11" s="52">
        <v>35</v>
      </c>
      <c r="BN11" s="52"/>
      <c r="BO11" s="48">
        <f t="shared" si="11"/>
        <v>7.901235221652314E-12</v>
      </c>
      <c r="BP11" s="51">
        <v>12</v>
      </c>
      <c r="BQ11" s="52">
        <v>38</v>
      </c>
      <c r="BR11" s="52"/>
      <c r="BS11" s="52">
        <v>12</v>
      </c>
      <c r="BT11" s="52">
        <v>41</v>
      </c>
      <c r="BU11" s="92">
        <v>60</v>
      </c>
      <c r="BV11" s="57"/>
      <c r="BW11" s="104">
        <f t="shared" si="12"/>
        <v>239.99999999999915</v>
      </c>
      <c r="BX11" s="54">
        <v>13</v>
      </c>
      <c r="BY11" s="57">
        <v>13</v>
      </c>
      <c r="BZ11" s="57"/>
      <c r="CA11" s="104">
        <f t="shared" si="13"/>
        <v>0</v>
      </c>
      <c r="CB11" s="54">
        <v>13</v>
      </c>
      <c r="CC11" s="57">
        <v>16</v>
      </c>
      <c r="CD11" s="57"/>
      <c r="CE11" s="57">
        <v>13</v>
      </c>
      <c r="CF11" s="57">
        <v>22</v>
      </c>
      <c r="CG11" s="57">
        <v>24.2</v>
      </c>
      <c r="CH11" s="57"/>
      <c r="CI11" s="104">
        <f t="shared" si="14"/>
        <v>383.9999999999929</v>
      </c>
      <c r="CJ11" s="51">
        <v>13</v>
      </c>
      <c r="CK11" s="52">
        <v>33</v>
      </c>
      <c r="CL11" s="52"/>
      <c r="CM11" s="48">
        <f t="shared" si="15"/>
        <v>-3.637978807091713E-12</v>
      </c>
      <c r="CN11" s="51">
        <v>14</v>
      </c>
      <c r="CO11" s="52">
        <v>4</v>
      </c>
      <c r="CP11" s="52"/>
      <c r="CQ11" s="52">
        <v>14</v>
      </c>
      <c r="CR11" s="52">
        <v>14</v>
      </c>
      <c r="CS11" s="92">
        <v>48</v>
      </c>
      <c r="CT11" s="57"/>
      <c r="CU11" s="104">
        <f t="shared" si="16"/>
        <v>647.9999999999958</v>
      </c>
      <c r="CV11" s="51">
        <v>14</v>
      </c>
      <c r="CW11" s="52">
        <v>27</v>
      </c>
      <c r="CX11" s="52"/>
      <c r="CY11" s="48">
        <f t="shared" si="17"/>
        <v>-5.002220859751105E-12</v>
      </c>
      <c r="CZ11" s="51">
        <v>14</v>
      </c>
      <c r="DA11" s="52">
        <v>47</v>
      </c>
      <c r="DB11" s="52"/>
      <c r="DC11" s="48">
        <f t="shared" si="18"/>
        <v>5.229594535194337E-12</v>
      </c>
      <c r="DD11" s="51">
        <v>15</v>
      </c>
      <c r="DE11" s="52">
        <v>16</v>
      </c>
      <c r="DF11" s="52"/>
      <c r="DG11" s="48">
        <v>0</v>
      </c>
    </row>
    <row r="12" spans="1:111" ht="25.5">
      <c r="A12" s="78"/>
      <c r="B12" s="143">
        <v>3</v>
      </c>
      <c r="C12" s="101">
        <f t="shared" si="0"/>
        <v>2642.0000000000055</v>
      </c>
      <c r="D12" s="2" t="s">
        <v>30</v>
      </c>
      <c r="E12" s="46">
        <v>34</v>
      </c>
      <c r="F12" s="59" t="s">
        <v>87</v>
      </c>
      <c r="G12" s="40" t="s">
        <v>32</v>
      </c>
      <c r="H12" s="51">
        <v>9</v>
      </c>
      <c r="I12" s="52">
        <v>36</v>
      </c>
      <c r="J12" s="52"/>
      <c r="K12" s="53">
        <v>0</v>
      </c>
      <c r="L12" s="51">
        <v>10</v>
      </c>
      <c r="M12" s="52">
        <v>11</v>
      </c>
      <c r="N12" s="52"/>
      <c r="O12" s="48">
        <f t="shared" si="1"/>
        <v>0</v>
      </c>
      <c r="P12" s="51">
        <v>10</v>
      </c>
      <c r="Q12" s="52">
        <v>31</v>
      </c>
      <c r="R12" s="52"/>
      <c r="S12" s="48">
        <f t="shared" si="2"/>
        <v>5.229594535194337E-12</v>
      </c>
      <c r="T12" s="51">
        <v>10</v>
      </c>
      <c r="U12" s="52">
        <v>39</v>
      </c>
      <c r="V12" s="52"/>
      <c r="W12" s="48">
        <f t="shared" si="3"/>
        <v>-1.7053025658242404E-12</v>
      </c>
      <c r="X12" s="51">
        <v>10</v>
      </c>
      <c r="Y12" s="52">
        <v>42</v>
      </c>
      <c r="Z12" s="52"/>
      <c r="AA12" s="52">
        <v>10</v>
      </c>
      <c r="AB12" s="52">
        <v>46</v>
      </c>
      <c r="AC12" s="52">
        <v>8</v>
      </c>
      <c r="AD12" s="52"/>
      <c r="AE12" s="48">
        <f t="shared" si="4"/>
        <v>247.9999999999988</v>
      </c>
      <c r="AF12" s="51">
        <v>11</v>
      </c>
      <c r="AG12" s="52">
        <v>17</v>
      </c>
      <c r="AH12" s="52"/>
      <c r="AI12" s="48">
        <f t="shared" si="5"/>
        <v>0</v>
      </c>
      <c r="AJ12" s="51">
        <v>11</v>
      </c>
      <c r="AK12" s="52">
        <v>20</v>
      </c>
      <c r="AL12" s="52"/>
      <c r="AM12" s="52">
        <v>11</v>
      </c>
      <c r="AN12" s="52">
        <v>26</v>
      </c>
      <c r="AO12" s="52">
        <v>28.3</v>
      </c>
      <c r="AP12" s="52"/>
      <c r="AQ12" s="48">
        <f t="shared" si="6"/>
        <v>387.9999999999951</v>
      </c>
      <c r="AR12" s="51">
        <v>11</v>
      </c>
      <c r="AS12" s="52">
        <v>37</v>
      </c>
      <c r="AT12" s="52"/>
      <c r="AU12" s="48">
        <f t="shared" si="7"/>
        <v>-3.637978807091713E-12</v>
      </c>
      <c r="AV12" s="51">
        <v>11</v>
      </c>
      <c r="AW12" s="52">
        <v>42</v>
      </c>
      <c r="AX12" s="52"/>
      <c r="AY12" s="52">
        <v>11</v>
      </c>
      <c r="AZ12" s="52">
        <v>53</v>
      </c>
      <c r="BA12" s="94">
        <v>53</v>
      </c>
      <c r="BB12" s="52"/>
      <c r="BC12" s="48">
        <f t="shared" si="8"/>
        <v>712.9999999999995</v>
      </c>
      <c r="BD12" s="51">
        <v>12</v>
      </c>
      <c r="BE12" s="52">
        <v>5</v>
      </c>
      <c r="BF12" s="52"/>
      <c r="BG12" s="48">
        <f t="shared" si="9"/>
        <v>0</v>
      </c>
      <c r="BH12" s="51">
        <v>12</v>
      </c>
      <c r="BI12" s="52">
        <v>25</v>
      </c>
      <c r="BJ12" s="52"/>
      <c r="BK12" s="48">
        <f t="shared" si="10"/>
        <v>-4.320099833421409E-12</v>
      </c>
      <c r="BL12" s="51">
        <v>12</v>
      </c>
      <c r="BM12" s="52">
        <v>33</v>
      </c>
      <c r="BN12" s="52"/>
      <c r="BO12" s="48">
        <f t="shared" si="11"/>
        <v>7.901235221652314E-12</v>
      </c>
      <c r="BP12" s="51">
        <v>12</v>
      </c>
      <c r="BQ12" s="52">
        <v>36</v>
      </c>
      <c r="BR12" s="52"/>
      <c r="BS12" s="52">
        <v>12</v>
      </c>
      <c r="BT12" s="52">
        <v>40</v>
      </c>
      <c r="BU12" s="52">
        <v>2.2</v>
      </c>
      <c r="BV12" s="57"/>
      <c r="BW12" s="104">
        <f t="shared" si="12"/>
        <v>241.99999999999307</v>
      </c>
      <c r="BX12" s="54">
        <v>13</v>
      </c>
      <c r="BY12" s="57">
        <v>11</v>
      </c>
      <c r="BZ12" s="57"/>
      <c r="CA12" s="104">
        <f t="shared" si="13"/>
        <v>0</v>
      </c>
      <c r="CB12" s="54">
        <v>13</v>
      </c>
      <c r="CC12" s="57">
        <v>14</v>
      </c>
      <c r="CD12" s="57"/>
      <c r="CE12" s="57">
        <v>13</v>
      </c>
      <c r="CF12" s="57">
        <v>20</v>
      </c>
      <c r="CG12" s="57">
        <v>25</v>
      </c>
      <c r="CH12" s="57"/>
      <c r="CI12" s="104">
        <f t="shared" si="14"/>
        <v>385.00000000000904</v>
      </c>
      <c r="CJ12" s="51">
        <v>13</v>
      </c>
      <c r="CK12" s="52">
        <v>31</v>
      </c>
      <c r="CL12" s="52"/>
      <c r="CM12" s="48">
        <f t="shared" si="15"/>
        <v>5.9117155615240335E-12</v>
      </c>
      <c r="CN12" s="51">
        <v>14</v>
      </c>
      <c r="CO12" s="52">
        <v>2</v>
      </c>
      <c r="CP12" s="52"/>
      <c r="CQ12" s="52">
        <v>14</v>
      </c>
      <c r="CR12" s="52">
        <v>12</v>
      </c>
      <c r="CS12" s="52">
        <v>56.3</v>
      </c>
      <c r="CT12" s="105">
        <v>10</v>
      </c>
      <c r="CU12" s="48">
        <f t="shared" si="16"/>
        <v>666.0000000000002</v>
      </c>
      <c r="CV12" s="51">
        <v>14</v>
      </c>
      <c r="CW12" s="52">
        <v>25</v>
      </c>
      <c r="CX12" s="52"/>
      <c r="CY12" s="48">
        <f t="shared" si="17"/>
        <v>-5.002220859751105E-12</v>
      </c>
      <c r="CZ12" s="51">
        <v>14</v>
      </c>
      <c r="DA12" s="52">
        <v>45</v>
      </c>
      <c r="DB12" s="52"/>
      <c r="DC12" s="48">
        <f t="shared" si="18"/>
        <v>5.229594535194337E-12</v>
      </c>
      <c r="DD12" s="51">
        <v>15</v>
      </c>
      <c r="DE12" s="52">
        <v>14</v>
      </c>
      <c r="DF12" s="52"/>
      <c r="DG12" s="48">
        <v>0</v>
      </c>
    </row>
    <row r="13" spans="1:111" s="4" customFormat="1" ht="25.5">
      <c r="A13" s="78"/>
      <c r="B13" s="144">
        <v>4</v>
      </c>
      <c r="C13" s="101">
        <f t="shared" si="0"/>
        <v>2926.999999999986</v>
      </c>
      <c r="D13" s="2" t="s">
        <v>30</v>
      </c>
      <c r="E13" s="46">
        <v>41</v>
      </c>
      <c r="F13" s="59" t="s">
        <v>154</v>
      </c>
      <c r="G13" s="41" t="s">
        <v>39</v>
      </c>
      <c r="H13" s="51">
        <v>9</v>
      </c>
      <c r="I13" s="52">
        <v>44</v>
      </c>
      <c r="J13" s="52"/>
      <c r="K13" s="53">
        <v>0</v>
      </c>
      <c r="L13" s="51">
        <v>10</v>
      </c>
      <c r="M13" s="52">
        <v>19</v>
      </c>
      <c r="N13" s="52"/>
      <c r="O13" s="48">
        <f t="shared" si="1"/>
        <v>0</v>
      </c>
      <c r="P13" s="51">
        <v>10</v>
      </c>
      <c r="Q13" s="52">
        <v>39</v>
      </c>
      <c r="R13" s="52"/>
      <c r="S13" s="48">
        <f t="shared" si="2"/>
        <v>5.229594535194337E-12</v>
      </c>
      <c r="T13" s="51">
        <v>10</v>
      </c>
      <c r="U13" s="52">
        <v>47</v>
      </c>
      <c r="V13" s="52"/>
      <c r="W13" s="48">
        <f t="shared" si="3"/>
        <v>-1.7053025658242404E-12</v>
      </c>
      <c r="X13" s="51">
        <v>10</v>
      </c>
      <c r="Y13" s="52">
        <v>50</v>
      </c>
      <c r="Z13" s="52"/>
      <c r="AA13" s="52">
        <v>10</v>
      </c>
      <c r="AB13" s="52">
        <v>54</v>
      </c>
      <c r="AC13" s="52">
        <v>47</v>
      </c>
      <c r="AD13" s="52"/>
      <c r="AE13" s="48">
        <f t="shared" si="4"/>
        <v>287.0000000000001</v>
      </c>
      <c r="AF13" s="51">
        <v>11</v>
      </c>
      <c r="AG13" s="52">
        <v>25</v>
      </c>
      <c r="AH13" s="52"/>
      <c r="AI13" s="48">
        <f t="shared" si="5"/>
        <v>0</v>
      </c>
      <c r="AJ13" s="51">
        <v>11</v>
      </c>
      <c r="AK13" s="52">
        <v>28</v>
      </c>
      <c r="AL13" s="52"/>
      <c r="AM13" s="52">
        <v>11</v>
      </c>
      <c r="AN13" s="52">
        <v>35</v>
      </c>
      <c r="AO13" s="94">
        <v>23</v>
      </c>
      <c r="AP13" s="52"/>
      <c r="AQ13" s="48">
        <f t="shared" si="6"/>
        <v>443.0000000000005</v>
      </c>
      <c r="AR13" s="51">
        <v>11</v>
      </c>
      <c r="AS13" s="52">
        <v>45</v>
      </c>
      <c r="AT13" s="52"/>
      <c r="AU13" s="48">
        <f t="shared" si="7"/>
        <v>-3.637978807091713E-12</v>
      </c>
      <c r="AV13" s="51">
        <v>11</v>
      </c>
      <c r="AW13" s="52">
        <v>48</v>
      </c>
      <c r="AX13" s="52"/>
      <c r="AY13" s="52">
        <v>12</v>
      </c>
      <c r="AZ13" s="52">
        <v>0</v>
      </c>
      <c r="BA13" s="52">
        <v>9</v>
      </c>
      <c r="BB13" s="105">
        <v>30</v>
      </c>
      <c r="BC13" s="48">
        <f t="shared" si="8"/>
        <v>758.9999999999989</v>
      </c>
      <c r="BD13" s="51">
        <v>12</v>
      </c>
      <c r="BE13" s="52">
        <v>11</v>
      </c>
      <c r="BF13" s="52"/>
      <c r="BG13" s="48">
        <f t="shared" si="9"/>
        <v>-5.002220859751105E-12</v>
      </c>
      <c r="BH13" s="51">
        <v>12</v>
      </c>
      <c r="BI13" s="52">
        <v>31</v>
      </c>
      <c r="BJ13" s="52"/>
      <c r="BK13" s="48">
        <f t="shared" si="10"/>
        <v>5.229594535194337E-12</v>
      </c>
      <c r="BL13" s="51">
        <v>12</v>
      </c>
      <c r="BM13" s="52">
        <v>39</v>
      </c>
      <c r="BN13" s="52"/>
      <c r="BO13" s="48">
        <f t="shared" si="11"/>
        <v>-1.7053025658242404E-12</v>
      </c>
      <c r="BP13" s="51">
        <v>12</v>
      </c>
      <c r="BQ13" s="52">
        <v>42</v>
      </c>
      <c r="BR13" s="52"/>
      <c r="BS13" s="52">
        <v>12</v>
      </c>
      <c r="BT13" s="52">
        <v>46</v>
      </c>
      <c r="BU13" s="92">
        <v>35</v>
      </c>
      <c r="BV13" s="57"/>
      <c r="BW13" s="104">
        <f t="shared" si="12"/>
        <v>274.99999999999824</v>
      </c>
      <c r="BX13" s="54">
        <v>13</v>
      </c>
      <c r="BY13" s="57">
        <v>17</v>
      </c>
      <c r="BZ13" s="57"/>
      <c r="CA13" s="104">
        <f t="shared" si="13"/>
        <v>0</v>
      </c>
      <c r="CB13" s="54">
        <v>13</v>
      </c>
      <c r="CC13" s="57">
        <v>20</v>
      </c>
      <c r="CD13" s="57"/>
      <c r="CE13" s="57">
        <v>13</v>
      </c>
      <c r="CF13" s="57">
        <v>27</v>
      </c>
      <c r="CG13" s="57">
        <v>29</v>
      </c>
      <c r="CH13" s="57"/>
      <c r="CI13" s="104">
        <f t="shared" si="14"/>
        <v>448.99999999999665</v>
      </c>
      <c r="CJ13" s="54">
        <v>13</v>
      </c>
      <c r="CK13" s="57">
        <v>37</v>
      </c>
      <c r="CL13" s="57"/>
      <c r="CM13" s="104">
        <f t="shared" si="15"/>
        <v>-3.637978807091713E-12</v>
      </c>
      <c r="CN13" s="54">
        <v>14</v>
      </c>
      <c r="CO13" s="57">
        <v>8</v>
      </c>
      <c r="CP13" s="57"/>
      <c r="CQ13" s="57">
        <v>14</v>
      </c>
      <c r="CR13" s="57">
        <v>19</v>
      </c>
      <c r="CS13" s="57">
        <v>54</v>
      </c>
      <c r="CT13" s="57"/>
      <c r="CU13" s="104">
        <f t="shared" si="16"/>
        <v>713.9999999999965</v>
      </c>
      <c r="CV13" s="51">
        <v>14</v>
      </c>
      <c r="CW13" s="52">
        <v>31</v>
      </c>
      <c r="CX13" s="52"/>
      <c r="CY13" s="48">
        <f t="shared" si="17"/>
        <v>4.774847184307873E-12</v>
      </c>
      <c r="CZ13" s="51">
        <v>14</v>
      </c>
      <c r="DA13" s="52">
        <v>51</v>
      </c>
      <c r="DB13" s="52"/>
      <c r="DC13" s="48">
        <f t="shared" si="18"/>
        <v>-4.320099833421409E-12</v>
      </c>
      <c r="DD13" s="51">
        <v>15</v>
      </c>
      <c r="DE13" s="52">
        <v>17</v>
      </c>
      <c r="DF13" s="52"/>
      <c r="DG13" s="48">
        <v>0</v>
      </c>
    </row>
    <row r="14" spans="1:111" ht="25.5">
      <c r="A14" s="78"/>
      <c r="B14" s="144">
        <v>5</v>
      </c>
      <c r="C14" s="101">
        <f t="shared" si="0"/>
        <v>2960.000000000001</v>
      </c>
      <c r="D14" s="46" t="s">
        <v>30</v>
      </c>
      <c r="E14" s="46">
        <v>16</v>
      </c>
      <c r="F14" s="59" t="s">
        <v>43</v>
      </c>
      <c r="G14" s="40" t="s">
        <v>32</v>
      </c>
      <c r="H14" s="51">
        <v>9</v>
      </c>
      <c r="I14" s="52">
        <v>32</v>
      </c>
      <c r="J14" s="52"/>
      <c r="K14" s="53">
        <v>0</v>
      </c>
      <c r="L14" s="51">
        <v>10</v>
      </c>
      <c r="M14" s="52">
        <v>7</v>
      </c>
      <c r="N14" s="52"/>
      <c r="O14" s="48">
        <f t="shared" si="1"/>
        <v>0</v>
      </c>
      <c r="P14" s="51">
        <v>10</v>
      </c>
      <c r="Q14" s="52">
        <v>27</v>
      </c>
      <c r="R14" s="52"/>
      <c r="S14" s="48">
        <f t="shared" si="2"/>
        <v>-4.320099833421409E-12</v>
      </c>
      <c r="T14" s="51">
        <v>10</v>
      </c>
      <c r="U14" s="52">
        <v>35</v>
      </c>
      <c r="V14" s="52"/>
      <c r="W14" s="48">
        <f t="shared" si="3"/>
        <v>7.901235221652314E-12</v>
      </c>
      <c r="X14" s="51">
        <v>10</v>
      </c>
      <c r="Y14" s="52">
        <v>38</v>
      </c>
      <c r="Z14" s="52"/>
      <c r="AA14" s="52">
        <v>10</v>
      </c>
      <c r="AB14" s="52">
        <v>42</v>
      </c>
      <c r="AC14" s="52">
        <v>2</v>
      </c>
      <c r="AD14" s="52"/>
      <c r="AE14" s="48">
        <f t="shared" si="4"/>
        <v>241.99999999999787</v>
      </c>
      <c r="AF14" s="51">
        <v>11</v>
      </c>
      <c r="AG14" s="52">
        <v>13</v>
      </c>
      <c r="AH14" s="52"/>
      <c r="AI14" s="48">
        <f t="shared" si="5"/>
        <v>0</v>
      </c>
      <c r="AJ14" s="51">
        <v>11</v>
      </c>
      <c r="AK14" s="52">
        <v>16</v>
      </c>
      <c r="AL14" s="52"/>
      <c r="AM14" s="52">
        <v>11</v>
      </c>
      <c r="AN14" s="52">
        <v>22</v>
      </c>
      <c r="AO14" s="52">
        <v>29.4</v>
      </c>
      <c r="AP14" s="52"/>
      <c r="AQ14" s="48">
        <f t="shared" si="6"/>
        <v>388.9999999999969</v>
      </c>
      <c r="AR14" s="51">
        <v>11</v>
      </c>
      <c r="AS14" s="52">
        <v>33</v>
      </c>
      <c r="AT14" s="52"/>
      <c r="AU14" s="48">
        <f t="shared" si="7"/>
        <v>-3.637978807091713E-12</v>
      </c>
      <c r="AV14" s="51">
        <v>11</v>
      </c>
      <c r="AW14" s="52">
        <v>38</v>
      </c>
      <c r="AX14" s="52"/>
      <c r="AY14" s="52">
        <v>11</v>
      </c>
      <c r="AZ14" s="52">
        <v>48</v>
      </c>
      <c r="BA14" s="92">
        <v>30</v>
      </c>
      <c r="BB14" s="57"/>
      <c r="BC14" s="104">
        <f t="shared" si="8"/>
        <v>630.0000000000025</v>
      </c>
      <c r="BD14" s="51">
        <v>12</v>
      </c>
      <c r="BE14" s="52">
        <v>1</v>
      </c>
      <c r="BF14" s="52"/>
      <c r="BG14" s="48">
        <f t="shared" si="9"/>
        <v>0</v>
      </c>
      <c r="BH14" s="51">
        <v>12</v>
      </c>
      <c r="BI14" s="52">
        <v>21</v>
      </c>
      <c r="BJ14" s="52"/>
      <c r="BK14" s="48">
        <f t="shared" si="10"/>
        <v>-4.320099833421409E-12</v>
      </c>
      <c r="BL14" s="51">
        <v>12</v>
      </c>
      <c r="BM14" s="52">
        <v>29</v>
      </c>
      <c r="BN14" s="52"/>
      <c r="BO14" s="48">
        <f t="shared" si="11"/>
        <v>-1.7053025658242404E-12</v>
      </c>
      <c r="BP14" s="51">
        <v>12</v>
      </c>
      <c r="BQ14" s="52">
        <v>32</v>
      </c>
      <c r="BR14" s="52"/>
      <c r="BS14" s="52">
        <v>12</v>
      </c>
      <c r="BT14" s="52">
        <v>35</v>
      </c>
      <c r="BU14" s="52">
        <v>59.1</v>
      </c>
      <c r="BV14" s="57"/>
      <c r="BW14" s="104">
        <f t="shared" si="12"/>
        <v>239.0000000000022</v>
      </c>
      <c r="BX14" s="54">
        <v>13</v>
      </c>
      <c r="BY14" s="57">
        <v>7</v>
      </c>
      <c r="BZ14" s="57"/>
      <c r="CA14" s="104">
        <f t="shared" si="13"/>
        <v>0</v>
      </c>
      <c r="CB14" s="54">
        <v>13</v>
      </c>
      <c r="CC14" s="57">
        <v>10</v>
      </c>
      <c r="CD14" s="57"/>
      <c r="CE14" s="57">
        <v>13</v>
      </c>
      <c r="CF14" s="57">
        <v>19</v>
      </c>
      <c r="CG14" s="57">
        <v>39</v>
      </c>
      <c r="CH14" s="57"/>
      <c r="CI14" s="104">
        <f t="shared" si="14"/>
        <v>579.0000000000042</v>
      </c>
      <c r="CJ14" s="54">
        <v>13</v>
      </c>
      <c r="CK14" s="57">
        <v>27</v>
      </c>
      <c r="CL14" s="57"/>
      <c r="CM14" s="104">
        <f t="shared" si="15"/>
        <v>5.9117155615240335E-12</v>
      </c>
      <c r="CN14" s="54">
        <v>14</v>
      </c>
      <c r="CO14" s="57">
        <v>0</v>
      </c>
      <c r="CP14" s="57"/>
      <c r="CQ14" s="57">
        <v>14</v>
      </c>
      <c r="CR14" s="57">
        <v>14</v>
      </c>
      <c r="CS14" s="57">
        <v>41.4</v>
      </c>
      <c r="CT14" s="57"/>
      <c r="CU14" s="104">
        <f t="shared" si="16"/>
        <v>880.999999999997</v>
      </c>
      <c r="CV14" s="51">
        <v>14</v>
      </c>
      <c r="CW14" s="52">
        <v>23</v>
      </c>
      <c r="CX14" s="52"/>
      <c r="CY14" s="48">
        <f t="shared" si="17"/>
        <v>-5.002220859751105E-12</v>
      </c>
      <c r="CZ14" s="51">
        <v>14</v>
      </c>
      <c r="DA14" s="52">
        <v>43</v>
      </c>
      <c r="DB14" s="52"/>
      <c r="DC14" s="48">
        <f t="shared" si="18"/>
        <v>5.229594535194337E-12</v>
      </c>
      <c r="DD14" s="51">
        <v>15</v>
      </c>
      <c r="DE14" s="52">
        <v>13</v>
      </c>
      <c r="DF14" s="52"/>
      <c r="DG14" s="48">
        <v>0</v>
      </c>
    </row>
    <row r="15" spans="1:111" ht="25.5">
      <c r="A15" s="78"/>
      <c r="B15" s="178" t="s">
        <v>149</v>
      </c>
      <c r="C15" s="179"/>
      <c r="D15" s="2" t="s">
        <v>30</v>
      </c>
      <c r="E15" s="46">
        <v>8</v>
      </c>
      <c r="F15" s="59" t="s">
        <v>38</v>
      </c>
      <c r="G15" s="41" t="s">
        <v>39</v>
      </c>
      <c r="H15" s="51">
        <v>9</v>
      </c>
      <c r="I15" s="52">
        <v>40</v>
      </c>
      <c r="J15" s="52"/>
      <c r="K15" s="53">
        <v>0</v>
      </c>
      <c r="L15" s="51">
        <v>10</v>
      </c>
      <c r="M15" s="52">
        <v>15</v>
      </c>
      <c r="N15" s="52"/>
      <c r="O15" s="48">
        <f t="shared" si="1"/>
        <v>0</v>
      </c>
      <c r="P15" s="51">
        <v>10</v>
      </c>
      <c r="Q15" s="52">
        <v>35</v>
      </c>
      <c r="R15" s="52"/>
      <c r="S15" s="48">
        <f t="shared" si="2"/>
        <v>5.229594535194337E-12</v>
      </c>
      <c r="T15" s="51">
        <v>10</v>
      </c>
      <c r="U15" s="52">
        <v>43</v>
      </c>
      <c r="V15" s="52"/>
      <c r="W15" s="48">
        <f t="shared" si="3"/>
        <v>-1.7053025658242404E-12</v>
      </c>
      <c r="X15" s="51">
        <v>10</v>
      </c>
      <c r="Y15" s="52">
        <v>46</v>
      </c>
      <c r="Z15" s="52"/>
      <c r="AA15" s="52">
        <v>10</v>
      </c>
      <c r="AB15" s="52">
        <v>50</v>
      </c>
      <c r="AC15" s="52">
        <v>10</v>
      </c>
      <c r="AD15" s="52"/>
      <c r="AE15" s="48">
        <f t="shared" si="4"/>
        <v>249.9999999999975</v>
      </c>
      <c r="AF15" s="51">
        <v>11</v>
      </c>
      <c r="AG15" s="52">
        <v>21</v>
      </c>
      <c r="AH15" s="52"/>
      <c r="AI15" s="48">
        <f t="shared" si="5"/>
        <v>0</v>
      </c>
      <c r="AJ15" s="51">
        <v>11</v>
      </c>
      <c r="AK15" s="52">
        <v>24</v>
      </c>
      <c r="AL15" s="52"/>
      <c r="AM15" s="52"/>
      <c r="AN15" s="52"/>
      <c r="AO15" s="94"/>
      <c r="AP15" s="52"/>
      <c r="AQ15" s="48"/>
      <c r="AR15" s="51">
        <v>11</v>
      </c>
      <c r="AS15" s="52">
        <v>41</v>
      </c>
      <c r="AT15" s="52"/>
      <c r="AU15" s="48"/>
      <c r="AV15" s="51"/>
      <c r="AW15" s="52"/>
      <c r="AX15" s="52"/>
      <c r="AY15" s="52"/>
      <c r="AZ15" s="52"/>
      <c r="BA15" s="94"/>
      <c r="BB15" s="52"/>
      <c r="BC15" s="48"/>
      <c r="BD15" s="51"/>
      <c r="BE15" s="52"/>
      <c r="BF15" s="52"/>
      <c r="BG15" s="48"/>
      <c r="BH15" s="51"/>
      <c r="BI15" s="52"/>
      <c r="BJ15" s="52"/>
      <c r="BK15" s="48"/>
      <c r="BL15" s="51"/>
      <c r="BM15" s="52"/>
      <c r="BN15" s="52"/>
      <c r="BO15" s="48"/>
      <c r="BP15" s="51"/>
      <c r="BQ15" s="52"/>
      <c r="BR15" s="52"/>
      <c r="BS15" s="52"/>
      <c r="BT15" s="52"/>
      <c r="BU15" s="52"/>
      <c r="BV15" s="52"/>
      <c r="BW15" s="48"/>
      <c r="BX15" s="51"/>
      <c r="BY15" s="52"/>
      <c r="BZ15" s="52"/>
      <c r="CA15" s="48"/>
      <c r="CB15" s="51"/>
      <c r="CC15" s="52"/>
      <c r="CD15" s="52"/>
      <c r="CE15" s="52"/>
      <c r="CF15" s="52"/>
      <c r="CG15" s="52"/>
      <c r="CH15" s="52"/>
      <c r="CI15" s="48"/>
      <c r="CJ15" s="51"/>
      <c r="CK15" s="52"/>
      <c r="CL15" s="52"/>
      <c r="CM15" s="48"/>
      <c r="CN15" s="51"/>
      <c r="CO15" s="52"/>
      <c r="CP15" s="52"/>
      <c r="CQ15" s="52"/>
      <c r="CR15" s="52"/>
      <c r="CS15" s="52"/>
      <c r="CT15" s="52"/>
      <c r="CU15" s="48"/>
      <c r="CV15" s="51"/>
      <c r="CW15" s="52"/>
      <c r="CX15" s="52"/>
      <c r="CY15" s="48"/>
      <c r="CZ15" s="51"/>
      <c r="DA15" s="52"/>
      <c r="DB15" s="52"/>
      <c r="DC15" s="48"/>
      <c r="DD15" s="51"/>
      <c r="DE15" s="52"/>
      <c r="DF15" s="52"/>
      <c r="DG15" s="48"/>
    </row>
    <row r="16" spans="1:111" ht="25.5">
      <c r="A16" s="78"/>
      <c r="B16" s="178" t="s">
        <v>149</v>
      </c>
      <c r="C16" s="179"/>
      <c r="D16" s="46" t="s">
        <v>30</v>
      </c>
      <c r="E16" s="46">
        <v>11</v>
      </c>
      <c r="F16" s="59" t="s">
        <v>40</v>
      </c>
      <c r="G16" s="40" t="s">
        <v>32</v>
      </c>
      <c r="H16" s="51">
        <v>9</v>
      </c>
      <c r="I16" s="52">
        <v>30</v>
      </c>
      <c r="J16" s="52"/>
      <c r="K16" s="53">
        <v>0</v>
      </c>
      <c r="L16" s="51">
        <v>10</v>
      </c>
      <c r="M16" s="52">
        <v>5</v>
      </c>
      <c r="N16" s="52"/>
      <c r="O16" s="48">
        <f t="shared" si="1"/>
        <v>0</v>
      </c>
      <c r="P16" s="51">
        <v>10</v>
      </c>
      <c r="Q16" s="52">
        <v>25</v>
      </c>
      <c r="R16" s="52"/>
      <c r="S16" s="48">
        <f t="shared" si="2"/>
        <v>-4.320099833421409E-12</v>
      </c>
      <c r="T16" s="91">
        <v>10</v>
      </c>
      <c r="U16" s="92">
        <v>33</v>
      </c>
      <c r="V16" s="52"/>
      <c r="W16" s="48">
        <f t="shared" si="3"/>
        <v>7.901235221652314E-12</v>
      </c>
      <c r="X16" s="51">
        <v>10</v>
      </c>
      <c r="Y16" s="52">
        <v>36</v>
      </c>
      <c r="Z16" s="52"/>
      <c r="AA16" s="52">
        <v>10</v>
      </c>
      <c r="AB16" s="52">
        <v>40</v>
      </c>
      <c r="AC16" s="52">
        <v>12</v>
      </c>
      <c r="AD16" s="52"/>
      <c r="AE16" s="48">
        <f t="shared" si="4"/>
        <v>252.00000000000102</v>
      </c>
      <c r="AF16" s="51">
        <v>11</v>
      </c>
      <c r="AG16" s="52">
        <v>11</v>
      </c>
      <c r="AH16" s="52"/>
      <c r="AI16" s="48">
        <f t="shared" si="5"/>
        <v>0</v>
      </c>
      <c r="AJ16" s="51">
        <v>11</v>
      </c>
      <c r="AK16" s="52">
        <v>14</v>
      </c>
      <c r="AL16" s="52"/>
      <c r="AM16" s="52">
        <v>11</v>
      </c>
      <c r="AN16" s="52">
        <v>20</v>
      </c>
      <c r="AO16" s="52">
        <v>40</v>
      </c>
      <c r="AP16" s="52"/>
      <c r="AQ16" s="48">
        <f aca="true" t="shared" si="19" ref="AQ16:AQ28">(TIME(AM16,AN16,AO16)-TIME(AJ16,AK16,AL16))*86400+AP16</f>
        <v>400.0000000000066</v>
      </c>
      <c r="AR16" s="51">
        <v>11</v>
      </c>
      <c r="AS16" s="52">
        <v>31</v>
      </c>
      <c r="AT16" s="52"/>
      <c r="AU16" s="48">
        <f aca="true" t="shared" si="20" ref="AU16:AU28">(TIME(AR16,AS16,AT16)-TIME(AJ16,AK16,AL16))*86400-1020</f>
        <v>5.9117155615240335E-12</v>
      </c>
      <c r="AV16" s="51">
        <v>11</v>
      </c>
      <c r="AW16" s="52">
        <v>36</v>
      </c>
      <c r="AX16" s="52"/>
      <c r="AY16" s="52">
        <v>11</v>
      </c>
      <c r="AZ16" s="52">
        <v>47</v>
      </c>
      <c r="BA16" s="94">
        <v>48.1</v>
      </c>
      <c r="BB16" s="52"/>
      <c r="BC16" s="48">
        <f aca="true" t="shared" si="21" ref="BC16:BC24">(TIME(AY16,AZ16,BA16)-TIME(AV16,AW16,AX16))*86400+BB16</f>
        <v>708.0000000000003</v>
      </c>
      <c r="BD16" s="51">
        <v>11</v>
      </c>
      <c r="BE16" s="52">
        <v>59</v>
      </c>
      <c r="BF16" s="52"/>
      <c r="BG16" s="48">
        <f aca="true" t="shared" si="22" ref="BG16:BG21">(TIME(BD16,BE16,BF16)-TIME(AV16,AW16,AX16))*86400-1380</f>
        <v>-5.002220859751105E-12</v>
      </c>
      <c r="BH16" s="51"/>
      <c r="BI16" s="52"/>
      <c r="BJ16" s="52"/>
      <c r="BK16" s="48"/>
      <c r="BL16" s="51"/>
      <c r="BM16" s="52"/>
      <c r="BN16" s="52"/>
      <c r="BO16" s="48"/>
      <c r="BP16" s="51"/>
      <c r="BQ16" s="52"/>
      <c r="BR16" s="52"/>
      <c r="BS16" s="52"/>
      <c r="BT16" s="52"/>
      <c r="BU16" s="52"/>
      <c r="BV16" s="52"/>
      <c r="BW16" s="48"/>
      <c r="BX16" s="51"/>
      <c r="BY16" s="52"/>
      <c r="BZ16" s="52"/>
      <c r="CA16" s="48"/>
      <c r="CB16" s="51"/>
      <c r="CC16" s="52"/>
      <c r="CD16" s="52"/>
      <c r="CE16" s="52"/>
      <c r="CF16" s="52"/>
      <c r="CG16" s="52"/>
      <c r="CH16" s="52"/>
      <c r="CI16" s="48"/>
      <c r="CJ16" s="51"/>
      <c r="CK16" s="52"/>
      <c r="CL16" s="52"/>
      <c r="CM16" s="48"/>
      <c r="CN16" s="51"/>
      <c r="CO16" s="52"/>
      <c r="CP16" s="52"/>
      <c r="CQ16" s="52"/>
      <c r="CR16" s="52"/>
      <c r="CS16" s="52"/>
      <c r="CT16" s="52"/>
      <c r="CU16" s="48"/>
      <c r="CV16" s="51"/>
      <c r="CW16" s="52"/>
      <c r="CX16" s="52"/>
      <c r="CY16" s="48"/>
      <c r="CZ16" s="51"/>
      <c r="DA16" s="52"/>
      <c r="DB16" s="52"/>
      <c r="DC16" s="48"/>
      <c r="DD16" s="51"/>
      <c r="DE16" s="52"/>
      <c r="DF16" s="52"/>
      <c r="DG16" s="48"/>
    </row>
    <row r="17" spans="1:111" ht="26.25" thickBot="1">
      <c r="A17" s="78"/>
      <c r="B17" s="180" t="s">
        <v>149</v>
      </c>
      <c r="C17" s="181"/>
      <c r="D17" s="130" t="s">
        <v>30</v>
      </c>
      <c r="E17" s="65">
        <v>4</v>
      </c>
      <c r="F17" s="66" t="s">
        <v>31</v>
      </c>
      <c r="G17" s="131" t="s">
        <v>32</v>
      </c>
      <c r="H17" s="85">
        <v>9</v>
      </c>
      <c r="I17" s="86">
        <v>34</v>
      </c>
      <c r="J17" s="86"/>
      <c r="K17" s="87">
        <v>0</v>
      </c>
      <c r="L17" s="85">
        <v>10</v>
      </c>
      <c r="M17" s="86">
        <v>9</v>
      </c>
      <c r="N17" s="86"/>
      <c r="O17" s="88">
        <f t="shared" si="1"/>
        <v>0</v>
      </c>
      <c r="P17" s="85">
        <v>10</v>
      </c>
      <c r="Q17" s="86">
        <v>29</v>
      </c>
      <c r="R17" s="86"/>
      <c r="S17" s="88">
        <f t="shared" si="2"/>
        <v>-4.320099833421409E-12</v>
      </c>
      <c r="T17" s="85">
        <v>10</v>
      </c>
      <c r="U17" s="86">
        <v>37</v>
      </c>
      <c r="V17" s="86"/>
      <c r="W17" s="88">
        <f t="shared" si="3"/>
        <v>7.901235221652314E-12</v>
      </c>
      <c r="X17" s="85">
        <v>10</v>
      </c>
      <c r="Y17" s="86">
        <v>40</v>
      </c>
      <c r="Z17" s="86"/>
      <c r="AA17" s="86">
        <v>10</v>
      </c>
      <c r="AB17" s="86">
        <v>44</v>
      </c>
      <c r="AC17" s="86">
        <v>7</v>
      </c>
      <c r="AD17" s="86"/>
      <c r="AE17" s="88">
        <f t="shared" si="4"/>
        <v>247.00000000000185</v>
      </c>
      <c r="AF17" s="85">
        <v>11</v>
      </c>
      <c r="AG17" s="86">
        <v>15</v>
      </c>
      <c r="AH17" s="86"/>
      <c r="AI17" s="88">
        <f t="shared" si="5"/>
        <v>0</v>
      </c>
      <c r="AJ17" s="85">
        <v>11</v>
      </c>
      <c r="AK17" s="86">
        <v>18</v>
      </c>
      <c r="AL17" s="86"/>
      <c r="AM17" s="86">
        <v>11</v>
      </c>
      <c r="AN17" s="86">
        <v>24</v>
      </c>
      <c r="AO17" s="86">
        <v>41.2</v>
      </c>
      <c r="AP17" s="86"/>
      <c r="AQ17" s="88">
        <f t="shared" si="19"/>
        <v>400.9999999999939</v>
      </c>
      <c r="AR17" s="85">
        <v>11</v>
      </c>
      <c r="AS17" s="86">
        <v>35</v>
      </c>
      <c r="AT17" s="86"/>
      <c r="AU17" s="88">
        <f t="shared" si="20"/>
        <v>-3.637978807091713E-12</v>
      </c>
      <c r="AV17" s="85">
        <v>11</v>
      </c>
      <c r="AW17" s="86">
        <v>40</v>
      </c>
      <c r="AX17" s="86"/>
      <c r="AY17" s="86">
        <v>11</v>
      </c>
      <c r="AZ17" s="86">
        <v>50</v>
      </c>
      <c r="BA17" s="96">
        <v>41</v>
      </c>
      <c r="BB17" s="86"/>
      <c r="BC17" s="88">
        <f t="shared" si="21"/>
        <v>640.9999999999978</v>
      </c>
      <c r="BD17" s="85">
        <v>12</v>
      </c>
      <c r="BE17" s="86">
        <v>3</v>
      </c>
      <c r="BF17" s="86"/>
      <c r="BG17" s="88">
        <f t="shared" si="22"/>
        <v>0</v>
      </c>
      <c r="BH17" s="85">
        <v>12</v>
      </c>
      <c r="BI17" s="86">
        <v>23</v>
      </c>
      <c r="BJ17" s="86"/>
      <c r="BK17" s="88">
        <f aca="true" t="shared" si="23" ref="BK17:BK24">(TIME(BH17,BI17,BJ17)-TIME(BD17,BE17,BF17))*86400-1200</f>
        <v>-4.320099833421409E-12</v>
      </c>
      <c r="BL17" s="85">
        <v>12</v>
      </c>
      <c r="BM17" s="86">
        <v>31</v>
      </c>
      <c r="BN17" s="86"/>
      <c r="BO17" s="88">
        <f aca="true" t="shared" si="24" ref="BO17:BO24">(TIME(BL17,BM17,BN17)-TIME(BH17,BI17,BJ17))*86400-480</f>
        <v>7.901235221652314E-12</v>
      </c>
      <c r="BP17" s="85"/>
      <c r="BQ17" s="86"/>
      <c r="BR17" s="86"/>
      <c r="BS17" s="86"/>
      <c r="BT17" s="86"/>
      <c r="BU17" s="86"/>
      <c r="BV17" s="86"/>
      <c r="BW17" s="88">
        <f aca="true" t="shared" si="25" ref="BW17:BW24">(TIME(BS17,BT17,BU17)-TIME(BP17,BQ17,BR17))*86400+BV17</f>
        <v>0</v>
      </c>
      <c r="BX17" s="85"/>
      <c r="BY17" s="86"/>
      <c r="BZ17" s="86"/>
      <c r="CA17" s="88"/>
      <c r="CB17" s="85"/>
      <c r="CC17" s="86"/>
      <c r="CD17" s="86"/>
      <c r="CE17" s="86"/>
      <c r="CF17" s="86"/>
      <c r="CG17" s="86"/>
      <c r="CH17" s="86"/>
      <c r="CI17" s="88"/>
      <c r="CJ17" s="85"/>
      <c r="CK17" s="86"/>
      <c r="CL17" s="86"/>
      <c r="CM17" s="88"/>
      <c r="CN17" s="85"/>
      <c r="CO17" s="86"/>
      <c r="CP17" s="86"/>
      <c r="CQ17" s="86"/>
      <c r="CR17" s="86"/>
      <c r="CS17" s="86"/>
      <c r="CT17" s="86"/>
      <c r="CU17" s="88"/>
      <c r="CV17" s="85"/>
      <c r="CW17" s="86"/>
      <c r="CX17" s="86"/>
      <c r="CY17" s="88"/>
      <c r="CZ17" s="85"/>
      <c r="DA17" s="86"/>
      <c r="DB17" s="86"/>
      <c r="DC17" s="88"/>
      <c r="DD17" s="85"/>
      <c r="DE17" s="86"/>
      <c r="DF17" s="86"/>
      <c r="DG17" s="88"/>
    </row>
    <row r="18" spans="1:111" ht="25.5">
      <c r="A18" s="78"/>
      <c r="B18" s="142">
        <v>1</v>
      </c>
      <c r="C18" s="118">
        <f aca="true" t="shared" si="26" ref="C18:C24">SUM(K18,O18,S18,W18,AE18,AI18,AQ18,AU18,BC18,BG18,BK18)+SUM(BO18,BW18,CA18,CI18,CM18,CU18,CY18,DC18,DG18)</f>
        <v>2658.999999999978</v>
      </c>
      <c r="D18" s="119" t="s">
        <v>33</v>
      </c>
      <c r="E18" s="133">
        <v>6</v>
      </c>
      <c r="F18" s="120" t="s">
        <v>36</v>
      </c>
      <c r="G18" s="134" t="s">
        <v>37</v>
      </c>
      <c r="H18" s="122">
        <v>9</v>
      </c>
      <c r="I18" s="123">
        <v>50</v>
      </c>
      <c r="J18" s="123"/>
      <c r="K18" s="124">
        <v>0</v>
      </c>
      <c r="L18" s="122">
        <v>10</v>
      </c>
      <c r="M18" s="123">
        <v>25</v>
      </c>
      <c r="N18" s="123"/>
      <c r="O18" s="124">
        <f t="shared" si="1"/>
        <v>-7.275957614183426E-12</v>
      </c>
      <c r="P18" s="122">
        <v>10</v>
      </c>
      <c r="Q18" s="123">
        <v>45</v>
      </c>
      <c r="R18" s="123"/>
      <c r="S18" s="124">
        <f t="shared" si="2"/>
        <v>5.229594535194337E-12</v>
      </c>
      <c r="T18" s="122">
        <v>10</v>
      </c>
      <c r="U18" s="123">
        <v>53</v>
      </c>
      <c r="V18" s="123"/>
      <c r="W18" s="124">
        <f t="shared" si="3"/>
        <v>-1.7053025658242404E-12</v>
      </c>
      <c r="X18" s="122">
        <v>10</v>
      </c>
      <c r="Y18" s="123">
        <v>56</v>
      </c>
      <c r="Z18" s="123"/>
      <c r="AA18" s="123">
        <v>11</v>
      </c>
      <c r="AB18" s="123">
        <v>0</v>
      </c>
      <c r="AC18" s="123">
        <v>13</v>
      </c>
      <c r="AD18" s="123"/>
      <c r="AE18" s="124">
        <f t="shared" si="4"/>
        <v>252.99999999999798</v>
      </c>
      <c r="AF18" s="122">
        <v>11</v>
      </c>
      <c r="AG18" s="123">
        <v>31</v>
      </c>
      <c r="AH18" s="123"/>
      <c r="AI18" s="124">
        <f t="shared" si="5"/>
        <v>0</v>
      </c>
      <c r="AJ18" s="122">
        <v>11</v>
      </c>
      <c r="AK18" s="123">
        <v>34</v>
      </c>
      <c r="AL18" s="123"/>
      <c r="AM18" s="123">
        <v>11</v>
      </c>
      <c r="AN18" s="123">
        <v>40</v>
      </c>
      <c r="AO18" s="125">
        <v>48.1</v>
      </c>
      <c r="AP18" s="123"/>
      <c r="AQ18" s="124">
        <f t="shared" si="19"/>
        <v>407.99999999999665</v>
      </c>
      <c r="AR18" s="122">
        <v>11</v>
      </c>
      <c r="AS18" s="123">
        <v>51</v>
      </c>
      <c r="AT18" s="123"/>
      <c r="AU18" s="124">
        <f t="shared" si="20"/>
        <v>-3.637978807091713E-12</v>
      </c>
      <c r="AV18" s="122">
        <v>11</v>
      </c>
      <c r="AW18" s="123">
        <v>54</v>
      </c>
      <c r="AX18" s="123"/>
      <c r="AY18" s="123">
        <v>12</v>
      </c>
      <c r="AZ18" s="123">
        <v>5</v>
      </c>
      <c r="BA18" s="126">
        <v>6</v>
      </c>
      <c r="BB18" s="127"/>
      <c r="BC18" s="128">
        <f t="shared" si="21"/>
        <v>665.9999999999986</v>
      </c>
      <c r="BD18" s="122">
        <v>12</v>
      </c>
      <c r="BE18" s="123">
        <v>17</v>
      </c>
      <c r="BF18" s="123"/>
      <c r="BG18" s="124">
        <f t="shared" si="22"/>
        <v>-5.002220859751105E-12</v>
      </c>
      <c r="BH18" s="122">
        <v>12</v>
      </c>
      <c r="BI18" s="123">
        <v>37</v>
      </c>
      <c r="BJ18" s="123"/>
      <c r="BK18" s="124">
        <f t="shared" si="23"/>
        <v>5.229594535194337E-12</v>
      </c>
      <c r="BL18" s="122">
        <v>12</v>
      </c>
      <c r="BM18" s="123">
        <v>45</v>
      </c>
      <c r="BN18" s="123"/>
      <c r="BO18" s="124">
        <f t="shared" si="24"/>
        <v>-1.7053025658242404E-12</v>
      </c>
      <c r="BP18" s="122">
        <v>12</v>
      </c>
      <c r="BQ18" s="123">
        <v>48</v>
      </c>
      <c r="BR18" s="123"/>
      <c r="BS18" s="123">
        <v>12</v>
      </c>
      <c r="BT18" s="123">
        <v>52</v>
      </c>
      <c r="BU18" s="126">
        <v>13</v>
      </c>
      <c r="BV18" s="127"/>
      <c r="BW18" s="128">
        <f t="shared" si="25"/>
        <v>252.99999999999798</v>
      </c>
      <c r="BX18" s="129">
        <v>13</v>
      </c>
      <c r="BY18" s="127">
        <v>23</v>
      </c>
      <c r="BZ18" s="127"/>
      <c r="CA18" s="128">
        <f aca="true" t="shared" si="27" ref="CA18:CA24">(TIME(BX18,BY18,BZ18)-TIME(BP18,BQ18,BR18))*86400-2100</f>
        <v>0</v>
      </c>
      <c r="CB18" s="129">
        <v>13</v>
      </c>
      <c r="CC18" s="127">
        <v>26</v>
      </c>
      <c r="CD18" s="127"/>
      <c r="CE18" s="127">
        <v>13</v>
      </c>
      <c r="CF18" s="127">
        <v>32</v>
      </c>
      <c r="CG18" s="127">
        <v>53.1</v>
      </c>
      <c r="CH18" s="127"/>
      <c r="CI18" s="128">
        <f aca="true" t="shared" si="28" ref="CI18:CI24">(TIME(CE18,CF18,CG18)-TIME(CB18,CC18,CD18))*86400+CH18</f>
        <v>413.0000000000006</v>
      </c>
      <c r="CJ18" s="122">
        <v>13</v>
      </c>
      <c r="CK18" s="123">
        <v>43</v>
      </c>
      <c r="CL18" s="123"/>
      <c r="CM18" s="124">
        <f aca="true" t="shared" si="29" ref="CM18:CM24">(TIME(CJ18,CK18,CL18)-TIME(CB18,CC18,CD18))*86400-1020</f>
        <v>-3.637978807091713E-12</v>
      </c>
      <c r="CN18" s="122">
        <v>14</v>
      </c>
      <c r="CO18" s="123">
        <v>12</v>
      </c>
      <c r="CP18" s="123"/>
      <c r="CQ18" s="123">
        <v>14</v>
      </c>
      <c r="CR18" s="123">
        <v>23</v>
      </c>
      <c r="CS18" s="123">
        <v>6</v>
      </c>
      <c r="CT18" s="123"/>
      <c r="CU18" s="124">
        <f aca="true" t="shared" si="30" ref="CU18:CU24">(TIME(CQ18,CR18,CS18)-TIME(CN18,CO18,CP18))*86400+CT18</f>
        <v>665.9999999999986</v>
      </c>
      <c r="CV18" s="122">
        <v>14</v>
      </c>
      <c r="CW18" s="123">
        <v>35</v>
      </c>
      <c r="CX18" s="123"/>
      <c r="CY18" s="124">
        <f aca="true" t="shared" si="31" ref="CY18:CY24">(TIME(CV18,CW18,CX18)-TIME(CN18,CO18,CP18))*86400-1380</f>
        <v>4.774847184307873E-12</v>
      </c>
      <c r="CZ18" s="122">
        <v>14</v>
      </c>
      <c r="DA18" s="123">
        <v>55</v>
      </c>
      <c r="DB18" s="123"/>
      <c r="DC18" s="124">
        <f aca="true" t="shared" si="32" ref="DC18:DC24">(TIME(CZ18,DA18,DB18)-TIME(CV18,CW18,CX18))*86400-1200</f>
        <v>-4.320099833421409E-12</v>
      </c>
      <c r="DD18" s="122">
        <v>15</v>
      </c>
      <c r="DE18" s="123">
        <v>22</v>
      </c>
      <c r="DF18" s="123"/>
      <c r="DG18" s="124">
        <v>0</v>
      </c>
    </row>
    <row r="19" spans="1:111" ht="25.5">
      <c r="A19" s="78"/>
      <c r="B19" s="144">
        <v>2</v>
      </c>
      <c r="C19" s="101">
        <f t="shared" si="26"/>
        <v>2698.0000000000146</v>
      </c>
      <c r="D19" s="2" t="s">
        <v>33</v>
      </c>
      <c r="E19" s="46">
        <v>50</v>
      </c>
      <c r="F19" s="59" t="s">
        <v>94</v>
      </c>
      <c r="G19" s="40" t="s">
        <v>95</v>
      </c>
      <c r="H19" s="51">
        <v>10</v>
      </c>
      <c r="I19" s="52">
        <v>4</v>
      </c>
      <c r="J19" s="52"/>
      <c r="K19" s="53">
        <v>0</v>
      </c>
      <c r="L19" s="51">
        <v>10</v>
      </c>
      <c r="M19" s="52">
        <v>39</v>
      </c>
      <c r="N19" s="52"/>
      <c r="O19" s="48">
        <f t="shared" si="1"/>
        <v>0</v>
      </c>
      <c r="P19" s="51">
        <v>10</v>
      </c>
      <c r="Q19" s="52">
        <v>59</v>
      </c>
      <c r="R19" s="52"/>
      <c r="S19" s="48">
        <f t="shared" si="2"/>
        <v>-4.320099833421409E-12</v>
      </c>
      <c r="T19" s="51">
        <v>11</v>
      </c>
      <c r="U19" s="52">
        <v>7</v>
      </c>
      <c r="V19" s="52"/>
      <c r="W19" s="48">
        <f t="shared" si="3"/>
        <v>3.069544618483633E-12</v>
      </c>
      <c r="X19" s="51">
        <v>11</v>
      </c>
      <c r="Y19" s="52">
        <v>10</v>
      </c>
      <c r="Z19" s="52"/>
      <c r="AA19" s="52">
        <v>11</v>
      </c>
      <c r="AB19" s="52">
        <v>14</v>
      </c>
      <c r="AC19" s="52">
        <v>20</v>
      </c>
      <c r="AD19" s="52"/>
      <c r="AE19" s="48">
        <f t="shared" si="4"/>
        <v>260.00000000000546</v>
      </c>
      <c r="AF19" s="51">
        <v>11</v>
      </c>
      <c r="AG19" s="52">
        <v>45</v>
      </c>
      <c r="AH19" s="52"/>
      <c r="AI19" s="48">
        <f t="shared" si="5"/>
        <v>0</v>
      </c>
      <c r="AJ19" s="51">
        <v>11</v>
      </c>
      <c r="AK19" s="52">
        <v>48</v>
      </c>
      <c r="AL19" s="52"/>
      <c r="AM19" s="52">
        <v>11</v>
      </c>
      <c r="AN19" s="52">
        <v>54</v>
      </c>
      <c r="AO19" s="92">
        <v>48</v>
      </c>
      <c r="AP19" s="57">
        <v>10</v>
      </c>
      <c r="AQ19" s="104">
        <f t="shared" si="19"/>
        <v>418.0000000000014</v>
      </c>
      <c r="AR19" s="51">
        <v>12</v>
      </c>
      <c r="AS19" s="52">
        <v>5</v>
      </c>
      <c r="AT19" s="52"/>
      <c r="AU19" s="48">
        <f t="shared" si="20"/>
        <v>-3.637978807091713E-12</v>
      </c>
      <c r="AV19" s="51">
        <v>12</v>
      </c>
      <c r="AW19" s="52">
        <v>8</v>
      </c>
      <c r="AX19" s="52"/>
      <c r="AY19" s="52">
        <v>12</v>
      </c>
      <c r="AZ19" s="52">
        <v>19</v>
      </c>
      <c r="BA19" s="92">
        <v>21</v>
      </c>
      <c r="BB19" s="57"/>
      <c r="BC19" s="104">
        <f t="shared" si="21"/>
        <v>681.0000000000009</v>
      </c>
      <c r="BD19" s="51">
        <v>12</v>
      </c>
      <c r="BE19" s="52">
        <v>31</v>
      </c>
      <c r="BF19" s="52"/>
      <c r="BG19" s="48">
        <f t="shared" si="22"/>
        <v>4.774847184307873E-12</v>
      </c>
      <c r="BH19" s="51">
        <v>12</v>
      </c>
      <c r="BI19" s="52">
        <v>51</v>
      </c>
      <c r="BJ19" s="52"/>
      <c r="BK19" s="48">
        <f t="shared" si="23"/>
        <v>-4.320099833421409E-12</v>
      </c>
      <c r="BL19" s="51">
        <v>12</v>
      </c>
      <c r="BM19" s="52">
        <v>59</v>
      </c>
      <c r="BN19" s="52"/>
      <c r="BO19" s="48">
        <f t="shared" si="24"/>
        <v>-1.7053025658242404E-12</v>
      </c>
      <c r="BP19" s="51">
        <v>13</v>
      </c>
      <c r="BQ19" s="52">
        <v>2</v>
      </c>
      <c r="BR19" s="52"/>
      <c r="BS19" s="52">
        <v>13</v>
      </c>
      <c r="BT19" s="52">
        <v>6</v>
      </c>
      <c r="BU19" s="52">
        <v>16.1</v>
      </c>
      <c r="BV19" s="57"/>
      <c r="BW19" s="104">
        <f t="shared" si="25"/>
        <v>256.0000000000081</v>
      </c>
      <c r="BX19" s="54">
        <v>13</v>
      </c>
      <c r="BY19" s="57">
        <v>37</v>
      </c>
      <c r="BZ19" s="57"/>
      <c r="CA19" s="104">
        <f t="shared" si="27"/>
        <v>0</v>
      </c>
      <c r="CB19" s="54">
        <v>13</v>
      </c>
      <c r="CC19" s="57">
        <v>40</v>
      </c>
      <c r="CD19" s="57"/>
      <c r="CE19" s="57">
        <v>13</v>
      </c>
      <c r="CF19" s="57">
        <v>46</v>
      </c>
      <c r="CG19" s="57">
        <v>46</v>
      </c>
      <c r="CH19" s="57"/>
      <c r="CI19" s="104">
        <f t="shared" si="28"/>
        <v>406.00000000000273</v>
      </c>
      <c r="CJ19" s="51">
        <v>13</v>
      </c>
      <c r="CK19" s="52">
        <v>57</v>
      </c>
      <c r="CL19" s="52"/>
      <c r="CM19" s="48">
        <f t="shared" si="29"/>
        <v>-3.637978807091713E-12</v>
      </c>
      <c r="CN19" s="51">
        <v>14</v>
      </c>
      <c r="CO19" s="57">
        <v>22</v>
      </c>
      <c r="CP19" s="52"/>
      <c r="CQ19" s="52">
        <v>14</v>
      </c>
      <c r="CR19" s="52">
        <v>33</v>
      </c>
      <c r="CS19" s="92">
        <v>7</v>
      </c>
      <c r="CT19" s="105">
        <v>10</v>
      </c>
      <c r="CU19" s="104">
        <f t="shared" si="30"/>
        <v>677.0000000000051</v>
      </c>
      <c r="CV19" s="54">
        <v>14</v>
      </c>
      <c r="CW19" s="57">
        <v>45</v>
      </c>
      <c r="CX19" s="57"/>
      <c r="CY19" s="104">
        <f t="shared" si="31"/>
        <v>4.774847184307873E-12</v>
      </c>
      <c r="CZ19" s="51">
        <v>15</v>
      </c>
      <c r="DA19" s="52">
        <v>5</v>
      </c>
      <c r="DB19" s="52"/>
      <c r="DC19" s="48">
        <f t="shared" si="32"/>
        <v>-4.320099833421409E-12</v>
      </c>
      <c r="DD19" s="51">
        <v>15</v>
      </c>
      <c r="DE19" s="52">
        <v>31</v>
      </c>
      <c r="DF19" s="52"/>
      <c r="DG19" s="48">
        <v>0</v>
      </c>
    </row>
    <row r="20" spans="1:111" ht="25.5">
      <c r="A20" s="78"/>
      <c r="B20" s="144">
        <v>3</v>
      </c>
      <c r="C20" s="101">
        <f t="shared" si="26"/>
        <v>2723.0000000000064</v>
      </c>
      <c r="D20" s="2" t="s">
        <v>33</v>
      </c>
      <c r="E20" s="46">
        <v>47</v>
      </c>
      <c r="F20" s="59" t="s">
        <v>144</v>
      </c>
      <c r="G20" s="40" t="s">
        <v>92</v>
      </c>
      <c r="H20" s="51">
        <v>10</v>
      </c>
      <c r="I20" s="52">
        <v>0</v>
      </c>
      <c r="J20" s="52"/>
      <c r="K20" s="53">
        <v>0</v>
      </c>
      <c r="L20" s="51">
        <v>10</v>
      </c>
      <c r="M20" s="52">
        <v>35</v>
      </c>
      <c r="N20" s="52"/>
      <c r="O20" s="48">
        <f t="shared" si="1"/>
        <v>0</v>
      </c>
      <c r="P20" s="51">
        <v>10</v>
      </c>
      <c r="Q20" s="52">
        <v>55</v>
      </c>
      <c r="R20" s="52"/>
      <c r="S20" s="48">
        <f t="shared" si="2"/>
        <v>-4.320099833421409E-12</v>
      </c>
      <c r="T20" s="51">
        <v>11</v>
      </c>
      <c r="U20" s="52">
        <v>3</v>
      </c>
      <c r="V20" s="52"/>
      <c r="W20" s="48">
        <f t="shared" si="3"/>
        <v>3.069544618483633E-12</v>
      </c>
      <c r="X20" s="51">
        <v>11</v>
      </c>
      <c r="Y20" s="52">
        <v>6</v>
      </c>
      <c r="Z20" s="52"/>
      <c r="AA20" s="52">
        <v>11</v>
      </c>
      <c r="AB20" s="52">
        <v>10</v>
      </c>
      <c r="AC20" s="52">
        <v>23</v>
      </c>
      <c r="AD20" s="52"/>
      <c r="AE20" s="48">
        <f t="shared" si="4"/>
        <v>263.00000000000114</v>
      </c>
      <c r="AF20" s="51">
        <v>11</v>
      </c>
      <c r="AG20" s="52">
        <v>41</v>
      </c>
      <c r="AH20" s="52"/>
      <c r="AI20" s="48">
        <f t="shared" si="5"/>
        <v>0</v>
      </c>
      <c r="AJ20" s="51">
        <v>11</v>
      </c>
      <c r="AK20" s="52">
        <v>44</v>
      </c>
      <c r="AL20" s="52"/>
      <c r="AM20" s="52">
        <v>11</v>
      </c>
      <c r="AN20" s="52">
        <v>51</v>
      </c>
      <c r="AO20" s="94">
        <v>0.3</v>
      </c>
      <c r="AP20" s="52"/>
      <c r="AQ20" s="48">
        <f t="shared" si="19"/>
        <v>419.9999999999985</v>
      </c>
      <c r="AR20" s="51">
        <v>12</v>
      </c>
      <c r="AS20" s="52">
        <v>1</v>
      </c>
      <c r="AT20" s="52"/>
      <c r="AU20" s="48">
        <f t="shared" si="20"/>
        <v>1.1368683772161603E-12</v>
      </c>
      <c r="AV20" s="51">
        <v>12</v>
      </c>
      <c r="AW20" s="52">
        <v>4</v>
      </c>
      <c r="AX20" s="52"/>
      <c r="AY20" s="52">
        <v>12</v>
      </c>
      <c r="AZ20" s="52">
        <v>15</v>
      </c>
      <c r="BA20" s="92">
        <v>19</v>
      </c>
      <c r="BB20" s="57"/>
      <c r="BC20" s="104">
        <f t="shared" si="21"/>
        <v>678.9999999999974</v>
      </c>
      <c r="BD20" s="51">
        <v>12</v>
      </c>
      <c r="BE20" s="52">
        <v>27</v>
      </c>
      <c r="BF20" s="52"/>
      <c r="BG20" s="48">
        <f t="shared" si="22"/>
        <v>-5.002220859751105E-12</v>
      </c>
      <c r="BH20" s="51">
        <v>12</v>
      </c>
      <c r="BI20" s="52">
        <v>47</v>
      </c>
      <c r="BJ20" s="52"/>
      <c r="BK20" s="48">
        <f t="shared" si="23"/>
        <v>5.229594535194337E-12</v>
      </c>
      <c r="BL20" s="51">
        <v>12</v>
      </c>
      <c r="BM20" s="52">
        <v>55</v>
      </c>
      <c r="BN20" s="52"/>
      <c r="BO20" s="48">
        <f t="shared" si="24"/>
        <v>-1.7053025658242404E-12</v>
      </c>
      <c r="BP20" s="51">
        <v>12</v>
      </c>
      <c r="BQ20" s="52">
        <v>58</v>
      </c>
      <c r="BR20" s="52"/>
      <c r="BS20" s="52">
        <v>13</v>
      </c>
      <c r="BT20" s="52">
        <v>2</v>
      </c>
      <c r="BU20" s="52">
        <v>29.4</v>
      </c>
      <c r="BV20" s="57"/>
      <c r="BW20" s="104">
        <f t="shared" si="25"/>
        <v>269.0000000000069</v>
      </c>
      <c r="BX20" s="54">
        <v>13</v>
      </c>
      <c r="BY20" s="57">
        <v>33</v>
      </c>
      <c r="BZ20" s="57"/>
      <c r="CA20" s="104">
        <f t="shared" si="27"/>
        <v>0</v>
      </c>
      <c r="CB20" s="54">
        <v>13</v>
      </c>
      <c r="CC20" s="57">
        <v>36</v>
      </c>
      <c r="CD20" s="57"/>
      <c r="CE20" s="57">
        <v>13</v>
      </c>
      <c r="CF20" s="57">
        <v>42</v>
      </c>
      <c r="CG20" s="57">
        <v>52</v>
      </c>
      <c r="CH20" s="57"/>
      <c r="CI20" s="104">
        <f t="shared" si="28"/>
        <v>412.00000000000364</v>
      </c>
      <c r="CJ20" s="51">
        <v>13</v>
      </c>
      <c r="CK20" s="52">
        <v>53</v>
      </c>
      <c r="CL20" s="52"/>
      <c r="CM20" s="48">
        <f t="shared" si="29"/>
        <v>-3.637978807091713E-12</v>
      </c>
      <c r="CN20" s="51">
        <v>14</v>
      </c>
      <c r="CO20" s="52">
        <v>18</v>
      </c>
      <c r="CP20" s="52"/>
      <c r="CQ20" s="52">
        <v>14</v>
      </c>
      <c r="CR20" s="52">
        <v>29</v>
      </c>
      <c r="CS20" s="92">
        <v>20</v>
      </c>
      <c r="CT20" s="57"/>
      <c r="CU20" s="104">
        <f t="shared" si="30"/>
        <v>680.000000000004</v>
      </c>
      <c r="CV20" s="54">
        <v>14</v>
      </c>
      <c r="CW20" s="57">
        <v>41</v>
      </c>
      <c r="CX20" s="57"/>
      <c r="CY20" s="104">
        <f t="shared" si="31"/>
        <v>4.774847184307873E-12</v>
      </c>
      <c r="CZ20" s="51">
        <v>15</v>
      </c>
      <c r="DA20" s="52">
        <v>1</v>
      </c>
      <c r="DB20" s="52"/>
      <c r="DC20" s="48">
        <f t="shared" si="32"/>
        <v>-4.320099833421409E-12</v>
      </c>
      <c r="DD20" s="51">
        <v>15</v>
      </c>
      <c r="DE20" s="52">
        <v>29</v>
      </c>
      <c r="DF20" s="52"/>
      <c r="DG20" s="48">
        <v>0</v>
      </c>
    </row>
    <row r="21" spans="1:111" ht="25.5">
      <c r="A21" s="78"/>
      <c r="B21" s="144">
        <v>4</v>
      </c>
      <c r="C21" s="101">
        <f t="shared" si="26"/>
        <v>2744.00000000001</v>
      </c>
      <c r="D21" s="2" t="s">
        <v>33</v>
      </c>
      <c r="E21" s="46">
        <v>51</v>
      </c>
      <c r="F21" s="59" t="s">
        <v>133</v>
      </c>
      <c r="G21" s="40" t="s">
        <v>53</v>
      </c>
      <c r="H21" s="51">
        <v>10</v>
      </c>
      <c r="I21" s="52">
        <v>2</v>
      </c>
      <c r="J21" s="52"/>
      <c r="K21" s="53">
        <v>0</v>
      </c>
      <c r="L21" s="51">
        <v>10</v>
      </c>
      <c r="M21" s="52">
        <v>37</v>
      </c>
      <c r="N21" s="52"/>
      <c r="O21" s="48">
        <f t="shared" si="1"/>
        <v>0</v>
      </c>
      <c r="P21" s="51">
        <v>10</v>
      </c>
      <c r="Q21" s="52">
        <v>57</v>
      </c>
      <c r="R21" s="52"/>
      <c r="S21" s="48">
        <f t="shared" si="2"/>
        <v>-4.320099833421409E-12</v>
      </c>
      <c r="T21" s="51">
        <v>11</v>
      </c>
      <c r="U21" s="52">
        <v>5</v>
      </c>
      <c r="V21" s="52"/>
      <c r="W21" s="48">
        <f t="shared" si="3"/>
        <v>3.069544618483633E-12</v>
      </c>
      <c r="X21" s="51">
        <v>11</v>
      </c>
      <c r="Y21" s="52">
        <v>8</v>
      </c>
      <c r="Z21" s="52"/>
      <c r="AA21" s="52">
        <v>11</v>
      </c>
      <c r="AB21" s="52">
        <v>12</v>
      </c>
      <c r="AC21" s="52">
        <v>22</v>
      </c>
      <c r="AD21" s="52"/>
      <c r="AE21" s="48">
        <f t="shared" si="4"/>
        <v>262.0000000000042</v>
      </c>
      <c r="AF21" s="51">
        <v>11</v>
      </c>
      <c r="AG21" s="52">
        <v>43</v>
      </c>
      <c r="AH21" s="52"/>
      <c r="AI21" s="48">
        <f t="shared" si="5"/>
        <v>0</v>
      </c>
      <c r="AJ21" s="51">
        <v>11</v>
      </c>
      <c r="AK21" s="52">
        <v>46</v>
      </c>
      <c r="AL21" s="52"/>
      <c r="AM21" s="52">
        <v>11</v>
      </c>
      <c r="AN21" s="52">
        <v>53</v>
      </c>
      <c r="AO21" s="94">
        <v>5.1</v>
      </c>
      <c r="AP21" s="52"/>
      <c r="AQ21" s="48">
        <f t="shared" si="19"/>
        <v>424.99999999999767</v>
      </c>
      <c r="AR21" s="51">
        <v>12</v>
      </c>
      <c r="AS21" s="52">
        <v>3</v>
      </c>
      <c r="AT21" s="52"/>
      <c r="AU21" s="48">
        <f t="shared" si="20"/>
        <v>-3.637978807091713E-12</v>
      </c>
      <c r="AV21" s="51">
        <v>12</v>
      </c>
      <c r="AW21" s="52">
        <v>6</v>
      </c>
      <c r="AX21" s="52"/>
      <c r="AY21" s="52">
        <v>12</v>
      </c>
      <c r="AZ21" s="52">
        <v>17</v>
      </c>
      <c r="BA21" s="94">
        <v>24.1</v>
      </c>
      <c r="BB21" s="52"/>
      <c r="BC21" s="48">
        <f t="shared" si="21"/>
        <v>684.0000000000014</v>
      </c>
      <c r="BD21" s="51">
        <v>12</v>
      </c>
      <c r="BE21" s="52">
        <v>29</v>
      </c>
      <c r="BF21" s="52"/>
      <c r="BG21" s="48">
        <f t="shared" si="22"/>
        <v>-5.002220859751105E-12</v>
      </c>
      <c r="BH21" s="51">
        <v>12</v>
      </c>
      <c r="BI21" s="52">
        <v>49</v>
      </c>
      <c r="BJ21" s="52"/>
      <c r="BK21" s="48">
        <f t="shared" si="23"/>
        <v>5.229594535194337E-12</v>
      </c>
      <c r="BL21" s="51">
        <v>12</v>
      </c>
      <c r="BM21" s="52">
        <v>57</v>
      </c>
      <c r="BN21" s="52"/>
      <c r="BO21" s="48">
        <f t="shared" si="24"/>
        <v>-1.7053025658242404E-12</v>
      </c>
      <c r="BP21" s="51">
        <v>13</v>
      </c>
      <c r="BQ21" s="52">
        <v>0</v>
      </c>
      <c r="BR21" s="52"/>
      <c r="BS21" s="52">
        <v>13</v>
      </c>
      <c r="BT21" s="52">
        <v>4</v>
      </c>
      <c r="BU21" s="52">
        <v>22.39</v>
      </c>
      <c r="BV21" s="57"/>
      <c r="BW21" s="104">
        <f t="shared" si="25"/>
        <v>262.000000000009</v>
      </c>
      <c r="BX21" s="54">
        <v>13</v>
      </c>
      <c r="BY21" s="57">
        <v>35</v>
      </c>
      <c r="BZ21" s="57"/>
      <c r="CA21" s="104">
        <f t="shared" si="27"/>
        <v>0</v>
      </c>
      <c r="CB21" s="54">
        <v>13</v>
      </c>
      <c r="CC21" s="57">
        <v>38</v>
      </c>
      <c r="CD21" s="57"/>
      <c r="CE21" s="57">
        <v>13</v>
      </c>
      <c r="CF21" s="57">
        <v>45</v>
      </c>
      <c r="CG21" s="57">
        <v>4.3</v>
      </c>
      <c r="CH21" s="57"/>
      <c r="CI21" s="104">
        <f t="shared" si="28"/>
        <v>424.0000000000055</v>
      </c>
      <c r="CJ21" s="51">
        <v>13</v>
      </c>
      <c r="CK21" s="52">
        <v>55</v>
      </c>
      <c r="CL21" s="52"/>
      <c r="CM21" s="48">
        <f t="shared" si="29"/>
        <v>-3.637978807091713E-12</v>
      </c>
      <c r="CN21" s="51">
        <v>14</v>
      </c>
      <c r="CO21" s="52">
        <v>20</v>
      </c>
      <c r="CP21" s="52"/>
      <c r="CQ21" s="52">
        <v>14</v>
      </c>
      <c r="CR21" s="52">
        <v>31</v>
      </c>
      <c r="CS21" s="92">
        <v>27</v>
      </c>
      <c r="CT21" s="57"/>
      <c r="CU21" s="104">
        <f t="shared" si="30"/>
        <v>687.0000000000018</v>
      </c>
      <c r="CV21" s="54">
        <v>14</v>
      </c>
      <c r="CW21" s="57">
        <v>43</v>
      </c>
      <c r="CX21" s="57"/>
      <c r="CY21" s="104">
        <f t="shared" si="31"/>
        <v>4.774847184307873E-12</v>
      </c>
      <c r="CZ21" s="51">
        <v>15</v>
      </c>
      <c r="DA21" s="52">
        <v>3</v>
      </c>
      <c r="DB21" s="52"/>
      <c r="DC21" s="48">
        <f t="shared" si="32"/>
        <v>-4.320099833421409E-12</v>
      </c>
      <c r="DD21" s="51">
        <v>15</v>
      </c>
      <c r="DE21" s="52">
        <v>29</v>
      </c>
      <c r="DF21" s="52"/>
      <c r="DG21" s="48">
        <v>0</v>
      </c>
    </row>
    <row r="22" spans="1:111" ht="25.5">
      <c r="A22" s="78"/>
      <c r="B22" s="144">
        <v>5</v>
      </c>
      <c r="C22" s="101">
        <f t="shared" si="26"/>
        <v>2844.9999999999964</v>
      </c>
      <c r="D22" s="46" t="s">
        <v>33</v>
      </c>
      <c r="E22" s="46">
        <v>52</v>
      </c>
      <c r="F22" s="59" t="s">
        <v>136</v>
      </c>
      <c r="G22" s="40" t="s">
        <v>53</v>
      </c>
      <c r="H22" s="51">
        <v>10</v>
      </c>
      <c r="I22" s="52">
        <v>10</v>
      </c>
      <c r="J22" s="52"/>
      <c r="K22" s="53">
        <v>0</v>
      </c>
      <c r="L22" s="51">
        <v>10</v>
      </c>
      <c r="M22" s="52">
        <v>45</v>
      </c>
      <c r="N22" s="52"/>
      <c r="O22" s="48">
        <f t="shared" si="1"/>
        <v>0</v>
      </c>
      <c r="P22" s="51">
        <v>11</v>
      </c>
      <c r="Q22" s="52">
        <v>5</v>
      </c>
      <c r="R22" s="52"/>
      <c r="S22" s="48">
        <f t="shared" si="2"/>
        <v>0</v>
      </c>
      <c r="T22" s="51">
        <v>11</v>
      </c>
      <c r="U22" s="52">
        <v>13</v>
      </c>
      <c r="V22" s="52"/>
      <c r="W22" s="48">
        <f t="shared" si="3"/>
        <v>-1.7053025658242404E-12</v>
      </c>
      <c r="X22" s="51">
        <v>11</v>
      </c>
      <c r="Y22" s="52">
        <v>16</v>
      </c>
      <c r="Z22" s="52"/>
      <c r="AA22" s="52">
        <v>11</v>
      </c>
      <c r="AB22" s="52">
        <v>20</v>
      </c>
      <c r="AC22" s="52">
        <v>46</v>
      </c>
      <c r="AD22" s="52"/>
      <c r="AE22" s="48">
        <f t="shared" si="4"/>
        <v>285.99999999999835</v>
      </c>
      <c r="AF22" s="51">
        <v>11</v>
      </c>
      <c r="AG22" s="52">
        <v>51</v>
      </c>
      <c r="AH22" s="52"/>
      <c r="AI22" s="48">
        <f t="shared" si="5"/>
        <v>-7.275957614183426E-12</v>
      </c>
      <c r="AJ22" s="51">
        <v>11</v>
      </c>
      <c r="AK22" s="52">
        <v>54</v>
      </c>
      <c r="AL22" s="52"/>
      <c r="AM22" s="52">
        <v>12</v>
      </c>
      <c r="AN22" s="52">
        <v>1</v>
      </c>
      <c r="AO22" s="94">
        <v>11.1</v>
      </c>
      <c r="AP22" s="52"/>
      <c r="AQ22" s="48">
        <f t="shared" si="19"/>
        <v>431.0000000000034</v>
      </c>
      <c r="AR22" s="51">
        <v>12</v>
      </c>
      <c r="AS22" s="52">
        <v>11</v>
      </c>
      <c r="AT22" s="52"/>
      <c r="AU22" s="48">
        <f t="shared" si="20"/>
        <v>-3.637978807091713E-12</v>
      </c>
      <c r="AV22" s="51">
        <v>12</v>
      </c>
      <c r="AW22" s="52">
        <v>14</v>
      </c>
      <c r="AX22" s="52"/>
      <c r="AY22" s="52">
        <v>12</v>
      </c>
      <c r="AZ22" s="52">
        <v>25</v>
      </c>
      <c r="BA22" s="94">
        <v>41.3</v>
      </c>
      <c r="BB22" s="52"/>
      <c r="BC22" s="48">
        <f t="shared" si="21"/>
        <v>701.0000000000073</v>
      </c>
      <c r="BD22" s="51">
        <v>12</v>
      </c>
      <c r="BE22" s="52">
        <v>39</v>
      </c>
      <c r="BF22" s="52"/>
      <c r="BG22" s="103">
        <v>20</v>
      </c>
      <c r="BH22" s="51">
        <v>12</v>
      </c>
      <c r="BI22" s="52">
        <v>59</v>
      </c>
      <c r="BJ22" s="52"/>
      <c r="BK22" s="48">
        <f t="shared" si="23"/>
        <v>-4.320099833421409E-12</v>
      </c>
      <c r="BL22" s="51">
        <v>13</v>
      </c>
      <c r="BM22" s="52">
        <v>7</v>
      </c>
      <c r="BN22" s="52"/>
      <c r="BO22" s="48">
        <f t="shared" si="24"/>
        <v>7.901235221652314E-12</v>
      </c>
      <c r="BP22" s="51">
        <v>13</v>
      </c>
      <c r="BQ22" s="52">
        <v>10</v>
      </c>
      <c r="BR22" s="52"/>
      <c r="BS22" s="52">
        <v>13</v>
      </c>
      <c r="BT22" s="52">
        <v>14</v>
      </c>
      <c r="BU22" s="92">
        <v>36</v>
      </c>
      <c r="BV22" s="57"/>
      <c r="BW22" s="104">
        <f t="shared" si="25"/>
        <v>276.0000000000048</v>
      </c>
      <c r="BX22" s="54">
        <v>13</v>
      </c>
      <c r="BY22" s="57">
        <v>45</v>
      </c>
      <c r="BZ22" s="57"/>
      <c r="CA22" s="104">
        <f t="shared" si="27"/>
        <v>0</v>
      </c>
      <c r="CB22" s="54">
        <v>13</v>
      </c>
      <c r="CC22" s="57">
        <v>48</v>
      </c>
      <c r="CD22" s="57"/>
      <c r="CE22" s="57">
        <v>13</v>
      </c>
      <c r="CF22" s="57">
        <v>55</v>
      </c>
      <c r="CG22" s="57">
        <v>11</v>
      </c>
      <c r="CH22" s="57"/>
      <c r="CI22" s="104">
        <f t="shared" si="28"/>
        <v>430.99999999999386</v>
      </c>
      <c r="CJ22" s="54">
        <v>14</v>
      </c>
      <c r="CK22" s="57">
        <v>5</v>
      </c>
      <c r="CL22" s="57"/>
      <c r="CM22" s="104">
        <f t="shared" si="29"/>
        <v>-3.637978807091713E-12</v>
      </c>
      <c r="CN22" s="54">
        <v>14</v>
      </c>
      <c r="CO22" s="57">
        <v>24</v>
      </c>
      <c r="CP22" s="57"/>
      <c r="CQ22" s="57">
        <v>14</v>
      </c>
      <c r="CR22" s="57">
        <v>35</v>
      </c>
      <c r="CS22" s="57">
        <v>40</v>
      </c>
      <c r="CT22" s="57"/>
      <c r="CU22" s="104">
        <f t="shared" si="30"/>
        <v>700.0000000000007</v>
      </c>
      <c r="CV22" s="51">
        <v>14</v>
      </c>
      <c r="CW22" s="52">
        <v>47</v>
      </c>
      <c r="CX22" s="52"/>
      <c r="CY22" s="48">
        <f t="shared" si="31"/>
        <v>4.774847184307873E-12</v>
      </c>
      <c r="CZ22" s="51">
        <v>15</v>
      </c>
      <c r="DA22" s="52">
        <v>7</v>
      </c>
      <c r="DB22" s="52"/>
      <c r="DC22" s="48">
        <f t="shared" si="32"/>
        <v>-4.320099833421409E-12</v>
      </c>
      <c r="DD22" s="51">
        <v>15</v>
      </c>
      <c r="DE22" s="52">
        <v>34</v>
      </c>
      <c r="DF22" s="52"/>
      <c r="DG22" s="48">
        <v>0</v>
      </c>
    </row>
    <row r="23" spans="1:111" ht="25.5">
      <c r="A23" s="78"/>
      <c r="B23" s="144">
        <v>6</v>
      </c>
      <c r="C23" s="101">
        <f t="shared" si="26"/>
        <v>2867.999999999995</v>
      </c>
      <c r="D23" s="2" t="s">
        <v>33</v>
      </c>
      <c r="E23" s="46">
        <v>7</v>
      </c>
      <c r="F23" s="59" t="s">
        <v>55</v>
      </c>
      <c r="G23" s="41" t="s">
        <v>35</v>
      </c>
      <c r="H23" s="51">
        <v>9</v>
      </c>
      <c r="I23" s="52">
        <v>52</v>
      </c>
      <c r="J23" s="52"/>
      <c r="K23" s="53">
        <v>0</v>
      </c>
      <c r="L23" s="51">
        <v>10</v>
      </c>
      <c r="M23" s="52">
        <v>27</v>
      </c>
      <c r="N23" s="52"/>
      <c r="O23" s="48">
        <f t="shared" si="1"/>
        <v>-7.275957614183426E-12</v>
      </c>
      <c r="P23" s="51">
        <v>10</v>
      </c>
      <c r="Q23" s="52">
        <v>47</v>
      </c>
      <c r="R23" s="52"/>
      <c r="S23" s="48">
        <f t="shared" si="2"/>
        <v>5.229594535194337E-12</v>
      </c>
      <c r="T23" s="51">
        <v>10</v>
      </c>
      <c r="U23" s="52">
        <v>55</v>
      </c>
      <c r="V23" s="52"/>
      <c r="W23" s="48">
        <f t="shared" si="3"/>
        <v>-1.7053025658242404E-12</v>
      </c>
      <c r="X23" s="51">
        <v>10</v>
      </c>
      <c r="Y23" s="52">
        <v>58</v>
      </c>
      <c r="Z23" s="52"/>
      <c r="AA23" s="52">
        <v>11</v>
      </c>
      <c r="AB23" s="52">
        <v>2</v>
      </c>
      <c r="AC23" s="52">
        <v>40</v>
      </c>
      <c r="AD23" s="52"/>
      <c r="AE23" s="48">
        <f t="shared" si="4"/>
        <v>280.0000000000022</v>
      </c>
      <c r="AF23" s="51">
        <v>11</v>
      </c>
      <c r="AG23" s="52">
        <v>33</v>
      </c>
      <c r="AH23" s="52"/>
      <c r="AI23" s="48">
        <f t="shared" si="5"/>
        <v>0</v>
      </c>
      <c r="AJ23" s="51">
        <v>11</v>
      </c>
      <c r="AK23" s="52">
        <v>36</v>
      </c>
      <c r="AL23" s="52"/>
      <c r="AM23" s="52">
        <v>11</v>
      </c>
      <c r="AN23" s="52">
        <v>43</v>
      </c>
      <c r="AO23" s="92">
        <v>32</v>
      </c>
      <c r="AP23" s="57"/>
      <c r="AQ23" s="104">
        <f t="shared" si="19"/>
        <v>451.9999999999971</v>
      </c>
      <c r="AR23" s="51">
        <v>11</v>
      </c>
      <c r="AS23" s="52">
        <v>53</v>
      </c>
      <c r="AT23" s="52"/>
      <c r="AU23" s="48">
        <f t="shared" si="20"/>
        <v>-3.637978807091713E-12</v>
      </c>
      <c r="AV23" s="51">
        <v>11</v>
      </c>
      <c r="AW23" s="52">
        <v>56</v>
      </c>
      <c r="AX23" s="52"/>
      <c r="AY23" s="52">
        <v>12</v>
      </c>
      <c r="AZ23" s="52">
        <v>7</v>
      </c>
      <c r="BA23" s="92">
        <v>48</v>
      </c>
      <c r="BB23" s="57"/>
      <c r="BC23" s="104">
        <f t="shared" si="21"/>
        <v>708.0000000000051</v>
      </c>
      <c r="BD23" s="51">
        <v>12</v>
      </c>
      <c r="BE23" s="52">
        <v>19</v>
      </c>
      <c r="BF23" s="52"/>
      <c r="BG23" s="48">
        <f>(TIME(BD23,BE23,BF23)-TIME(AV23,AW23,AX23))*86400-1380</f>
        <v>-5.002220859751105E-12</v>
      </c>
      <c r="BH23" s="51">
        <v>12</v>
      </c>
      <c r="BI23" s="52">
        <v>39</v>
      </c>
      <c r="BJ23" s="52"/>
      <c r="BK23" s="48">
        <f t="shared" si="23"/>
        <v>5.229594535194337E-12</v>
      </c>
      <c r="BL23" s="51">
        <v>12</v>
      </c>
      <c r="BM23" s="52">
        <v>47</v>
      </c>
      <c r="BN23" s="52"/>
      <c r="BO23" s="48">
        <f t="shared" si="24"/>
        <v>-1.7053025658242404E-12</v>
      </c>
      <c r="BP23" s="51">
        <v>12</v>
      </c>
      <c r="BQ23" s="52">
        <v>50</v>
      </c>
      <c r="BR23" s="52"/>
      <c r="BS23" s="52">
        <v>12</v>
      </c>
      <c r="BT23" s="52">
        <v>54</v>
      </c>
      <c r="BU23" s="52">
        <v>35.3</v>
      </c>
      <c r="BV23" s="52"/>
      <c r="BW23" s="48">
        <f t="shared" si="25"/>
        <v>274.99999999999824</v>
      </c>
      <c r="BX23" s="51">
        <v>13</v>
      </c>
      <c r="BY23" s="52">
        <v>25</v>
      </c>
      <c r="BZ23" s="52"/>
      <c r="CA23" s="48">
        <f t="shared" si="27"/>
        <v>0</v>
      </c>
      <c r="CB23" s="51">
        <v>13</v>
      </c>
      <c r="CC23" s="52">
        <v>28</v>
      </c>
      <c r="CD23" s="52"/>
      <c r="CE23" s="52">
        <v>13</v>
      </c>
      <c r="CF23" s="52">
        <v>35</v>
      </c>
      <c r="CG23" s="52">
        <v>27.4</v>
      </c>
      <c r="CH23" s="52"/>
      <c r="CI23" s="48">
        <f t="shared" si="28"/>
        <v>447.00000000000273</v>
      </c>
      <c r="CJ23" s="51">
        <v>13</v>
      </c>
      <c r="CK23" s="52">
        <v>45</v>
      </c>
      <c r="CL23" s="52"/>
      <c r="CM23" s="48">
        <f t="shared" si="29"/>
        <v>-3.637978807091713E-12</v>
      </c>
      <c r="CN23" s="51">
        <v>14</v>
      </c>
      <c r="CO23" s="52">
        <v>14</v>
      </c>
      <c r="CP23" s="52"/>
      <c r="CQ23" s="52">
        <v>14</v>
      </c>
      <c r="CR23" s="52">
        <v>25</v>
      </c>
      <c r="CS23" s="52">
        <v>46</v>
      </c>
      <c r="CT23" s="52"/>
      <c r="CU23" s="48">
        <f t="shared" si="30"/>
        <v>706.0000000000016</v>
      </c>
      <c r="CV23" s="51">
        <v>14</v>
      </c>
      <c r="CW23" s="52">
        <v>37</v>
      </c>
      <c r="CX23" s="52"/>
      <c r="CY23" s="48">
        <f t="shared" si="31"/>
        <v>4.774847184307873E-12</v>
      </c>
      <c r="CZ23" s="51">
        <v>14</v>
      </c>
      <c r="DA23" s="52">
        <v>57</v>
      </c>
      <c r="DB23" s="52"/>
      <c r="DC23" s="48">
        <f t="shared" si="32"/>
        <v>-4.320099833421409E-12</v>
      </c>
      <c r="DD23" s="51">
        <v>15</v>
      </c>
      <c r="DE23" s="52">
        <v>22</v>
      </c>
      <c r="DF23" s="52"/>
      <c r="DG23" s="48">
        <v>0</v>
      </c>
    </row>
    <row r="24" spans="1:111" ht="25.5">
      <c r="A24" s="77"/>
      <c r="B24" s="144">
        <v>7</v>
      </c>
      <c r="C24" s="101">
        <f t="shared" si="26"/>
        <v>3139.0000000000077</v>
      </c>
      <c r="D24" s="2" t="s">
        <v>33</v>
      </c>
      <c r="E24" s="46">
        <v>49</v>
      </c>
      <c r="F24" s="59" t="s">
        <v>93</v>
      </c>
      <c r="G24" s="40" t="s">
        <v>46</v>
      </c>
      <c r="H24" s="51">
        <v>9</v>
      </c>
      <c r="I24" s="52">
        <v>56</v>
      </c>
      <c r="J24" s="52"/>
      <c r="K24" s="53">
        <v>0</v>
      </c>
      <c r="L24" s="51">
        <v>10</v>
      </c>
      <c r="M24" s="52">
        <v>31</v>
      </c>
      <c r="N24" s="52"/>
      <c r="O24" s="48">
        <f t="shared" si="1"/>
        <v>0</v>
      </c>
      <c r="P24" s="51">
        <v>10</v>
      </c>
      <c r="Q24" s="52">
        <v>51</v>
      </c>
      <c r="R24" s="52"/>
      <c r="S24" s="48">
        <f t="shared" si="2"/>
        <v>-4.320099833421409E-12</v>
      </c>
      <c r="T24" s="51">
        <v>10</v>
      </c>
      <c r="U24" s="52">
        <v>59</v>
      </c>
      <c r="V24" s="52"/>
      <c r="W24" s="48">
        <f t="shared" si="3"/>
        <v>-1.7053025658242404E-12</v>
      </c>
      <c r="X24" s="51">
        <v>11</v>
      </c>
      <c r="Y24" s="52">
        <v>2</v>
      </c>
      <c r="Z24" s="52"/>
      <c r="AA24" s="52">
        <v>11</v>
      </c>
      <c r="AB24" s="52">
        <v>13</v>
      </c>
      <c r="AC24" s="52">
        <v>38</v>
      </c>
      <c r="AD24" s="52"/>
      <c r="AE24" s="48">
        <f t="shared" si="4"/>
        <v>698.000000000002</v>
      </c>
      <c r="AF24" s="51">
        <v>11</v>
      </c>
      <c r="AG24" s="52">
        <v>37</v>
      </c>
      <c r="AH24" s="52"/>
      <c r="AI24" s="48">
        <f t="shared" si="5"/>
        <v>0</v>
      </c>
      <c r="AJ24" s="51">
        <v>11</v>
      </c>
      <c r="AK24" s="52">
        <v>40</v>
      </c>
      <c r="AL24" s="52"/>
      <c r="AM24" s="52">
        <v>11</v>
      </c>
      <c r="AN24" s="52">
        <v>46</v>
      </c>
      <c r="AO24" s="94">
        <v>55.1</v>
      </c>
      <c r="AP24" s="52"/>
      <c r="AQ24" s="48">
        <f t="shared" si="19"/>
        <v>415.0000000000041</v>
      </c>
      <c r="AR24" s="51">
        <v>11</v>
      </c>
      <c r="AS24" s="52">
        <v>57</v>
      </c>
      <c r="AT24" s="52"/>
      <c r="AU24" s="48">
        <f t="shared" si="20"/>
        <v>-3.637978807091713E-12</v>
      </c>
      <c r="AV24" s="51">
        <v>12</v>
      </c>
      <c r="AW24" s="52">
        <v>0</v>
      </c>
      <c r="AX24" s="52"/>
      <c r="AY24" s="52">
        <v>12</v>
      </c>
      <c r="AZ24" s="52">
        <v>11</v>
      </c>
      <c r="BA24" s="94">
        <v>13.1</v>
      </c>
      <c r="BB24" s="52"/>
      <c r="BC24" s="48">
        <f t="shared" si="21"/>
        <v>672.9999999999965</v>
      </c>
      <c r="BD24" s="51">
        <v>12</v>
      </c>
      <c r="BE24" s="52">
        <v>23</v>
      </c>
      <c r="BF24" s="52"/>
      <c r="BG24" s="48">
        <f>(TIME(BD24,BE24,BF24)-TIME(AV24,AW24,AX24))*86400-1380</f>
        <v>-5.002220859751105E-12</v>
      </c>
      <c r="BH24" s="51">
        <v>12</v>
      </c>
      <c r="BI24" s="52">
        <v>43</v>
      </c>
      <c r="BJ24" s="52"/>
      <c r="BK24" s="48">
        <f t="shared" si="23"/>
        <v>5.229594535194337E-12</v>
      </c>
      <c r="BL24" s="51">
        <v>12</v>
      </c>
      <c r="BM24" s="52">
        <v>51</v>
      </c>
      <c r="BN24" s="52"/>
      <c r="BO24" s="48">
        <f t="shared" si="24"/>
        <v>-1.7053025658242404E-12</v>
      </c>
      <c r="BP24" s="51">
        <v>12</v>
      </c>
      <c r="BQ24" s="52">
        <v>54</v>
      </c>
      <c r="BR24" s="52"/>
      <c r="BS24" s="52">
        <v>12</v>
      </c>
      <c r="BT24" s="52">
        <v>58</v>
      </c>
      <c r="BU24" s="52">
        <v>16</v>
      </c>
      <c r="BV24" s="57"/>
      <c r="BW24" s="104">
        <f t="shared" si="25"/>
        <v>256.0000000000081</v>
      </c>
      <c r="BX24" s="54">
        <v>13</v>
      </c>
      <c r="BY24" s="57">
        <v>29</v>
      </c>
      <c r="BZ24" s="57"/>
      <c r="CA24" s="104">
        <f t="shared" si="27"/>
        <v>0</v>
      </c>
      <c r="CB24" s="54">
        <v>13</v>
      </c>
      <c r="CC24" s="57">
        <v>32</v>
      </c>
      <c r="CD24" s="57"/>
      <c r="CE24" s="57">
        <v>13</v>
      </c>
      <c r="CF24" s="57">
        <v>38</v>
      </c>
      <c r="CG24" s="57">
        <v>51</v>
      </c>
      <c r="CH24" s="57"/>
      <c r="CI24" s="104">
        <f t="shared" si="28"/>
        <v>411.0000000000067</v>
      </c>
      <c r="CJ24" s="54">
        <v>13</v>
      </c>
      <c r="CK24" s="57">
        <v>49</v>
      </c>
      <c r="CL24" s="57"/>
      <c r="CM24" s="104">
        <f t="shared" si="29"/>
        <v>-3.637978807091713E-12</v>
      </c>
      <c r="CN24" s="54">
        <v>14</v>
      </c>
      <c r="CO24" s="57">
        <v>16</v>
      </c>
      <c r="CP24" s="57"/>
      <c r="CQ24" s="57">
        <v>14</v>
      </c>
      <c r="CR24" s="57">
        <v>27</v>
      </c>
      <c r="CS24" s="57">
        <v>26</v>
      </c>
      <c r="CT24" s="57"/>
      <c r="CU24" s="104">
        <f t="shared" si="30"/>
        <v>686.0000000000049</v>
      </c>
      <c r="CV24" s="51">
        <v>14</v>
      </c>
      <c r="CW24" s="52">
        <v>39</v>
      </c>
      <c r="CX24" s="52"/>
      <c r="CY24" s="48">
        <f t="shared" si="31"/>
        <v>4.774847184307873E-12</v>
      </c>
      <c r="CZ24" s="51">
        <v>14</v>
      </c>
      <c r="DA24" s="52">
        <v>59</v>
      </c>
      <c r="DB24" s="52"/>
      <c r="DC24" s="48">
        <f t="shared" si="32"/>
        <v>-4.320099833421409E-12</v>
      </c>
      <c r="DD24" s="51">
        <v>15</v>
      </c>
      <c r="DE24" s="52">
        <v>26</v>
      </c>
      <c r="DF24" s="52"/>
      <c r="DG24" s="48">
        <v>0</v>
      </c>
    </row>
    <row r="25" spans="1:111" ht="25.5">
      <c r="A25" s="78"/>
      <c r="B25" s="178" t="s">
        <v>149</v>
      </c>
      <c r="C25" s="179"/>
      <c r="D25" s="46" t="s">
        <v>33</v>
      </c>
      <c r="E25" s="46">
        <v>19</v>
      </c>
      <c r="F25" s="59" t="s">
        <v>50</v>
      </c>
      <c r="G25" s="40" t="s">
        <v>51</v>
      </c>
      <c r="H25" s="51">
        <v>10</v>
      </c>
      <c r="I25" s="52">
        <v>6</v>
      </c>
      <c r="J25" s="52"/>
      <c r="K25" s="53">
        <v>0</v>
      </c>
      <c r="L25" s="51">
        <v>10</v>
      </c>
      <c r="M25" s="52">
        <v>41</v>
      </c>
      <c r="N25" s="52"/>
      <c r="O25" s="48">
        <f t="shared" si="1"/>
        <v>0</v>
      </c>
      <c r="P25" s="51">
        <v>11</v>
      </c>
      <c r="Q25" s="52">
        <v>1</v>
      </c>
      <c r="R25" s="52"/>
      <c r="S25" s="48">
        <f t="shared" si="2"/>
        <v>0</v>
      </c>
      <c r="T25" s="51">
        <v>11</v>
      </c>
      <c r="U25" s="52">
        <v>9</v>
      </c>
      <c r="V25" s="52"/>
      <c r="W25" s="48">
        <f t="shared" si="3"/>
        <v>-1.7053025658242404E-12</v>
      </c>
      <c r="X25" s="51">
        <v>11</v>
      </c>
      <c r="Y25" s="52">
        <v>12</v>
      </c>
      <c r="Z25" s="52"/>
      <c r="AA25" s="52">
        <v>11</v>
      </c>
      <c r="AB25" s="52">
        <v>16</v>
      </c>
      <c r="AC25" s="52">
        <v>26</v>
      </c>
      <c r="AD25" s="52"/>
      <c r="AE25" s="48">
        <f t="shared" si="4"/>
        <v>266.0000000000064</v>
      </c>
      <c r="AF25" s="51">
        <v>11</v>
      </c>
      <c r="AG25" s="52">
        <v>47</v>
      </c>
      <c r="AH25" s="52"/>
      <c r="AI25" s="48">
        <f t="shared" si="5"/>
        <v>0</v>
      </c>
      <c r="AJ25" s="51">
        <v>11</v>
      </c>
      <c r="AK25" s="52">
        <v>50</v>
      </c>
      <c r="AL25" s="52"/>
      <c r="AM25" s="52">
        <v>11</v>
      </c>
      <c r="AN25" s="52">
        <v>57</v>
      </c>
      <c r="AO25" s="94">
        <v>15.4</v>
      </c>
      <c r="AP25" s="52"/>
      <c r="AQ25" s="48">
        <f t="shared" si="19"/>
        <v>435.00000000000085</v>
      </c>
      <c r="AR25" s="51">
        <v>12</v>
      </c>
      <c r="AS25" s="52">
        <v>7</v>
      </c>
      <c r="AT25" s="52"/>
      <c r="AU25" s="48">
        <f t="shared" si="20"/>
        <v>-3.637978807091713E-12</v>
      </c>
      <c r="AV25" s="51">
        <v>12</v>
      </c>
      <c r="AW25" s="52">
        <v>10</v>
      </c>
      <c r="AX25" s="52"/>
      <c r="AY25" s="52"/>
      <c r="AZ25" s="52"/>
      <c r="BA25" s="94"/>
      <c r="BB25" s="52"/>
      <c r="BC25" s="48"/>
      <c r="BD25" s="51"/>
      <c r="BE25" s="52"/>
      <c r="BF25" s="52"/>
      <c r="BG25" s="48"/>
      <c r="BH25" s="51"/>
      <c r="BI25" s="52"/>
      <c r="BJ25" s="52"/>
      <c r="BK25" s="48"/>
      <c r="BL25" s="51"/>
      <c r="BM25" s="52"/>
      <c r="BN25" s="52"/>
      <c r="BO25" s="48"/>
      <c r="BP25" s="51"/>
      <c r="BQ25" s="52"/>
      <c r="BR25" s="52"/>
      <c r="BS25" s="52"/>
      <c r="BT25" s="52"/>
      <c r="BU25" s="52"/>
      <c r="BV25" s="52"/>
      <c r="BW25" s="48"/>
      <c r="BX25" s="51"/>
      <c r="BY25" s="52"/>
      <c r="BZ25" s="52"/>
      <c r="CA25" s="48"/>
      <c r="CB25" s="51"/>
      <c r="CC25" s="52"/>
      <c r="CD25" s="52"/>
      <c r="CE25" s="52"/>
      <c r="CF25" s="52"/>
      <c r="CG25" s="52"/>
      <c r="CH25" s="52"/>
      <c r="CI25" s="48"/>
      <c r="CJ25" s="51"/>
      <c r="CK25" s="52"/>
      <c r="CL25" s="52"/>
      <c r="CM25" s="48"/>
      <c r="CN25" s="51"/>
      <c r="CO25" s="52"/>
      <c r="CP25" s="52"/>
      <c r="CQ25" s="52"/>
      <c r="CR25" s="52"/>
      <c r="CS25" s="52"/>
      <c r="CT25" s="52"/>
      <c r="CU25" s="48"/>
      <c r="CV25" s="51"/>
      <c r="CW25" s="52"/>
      <c r="CX25" s="52"/>
      <c r="CY25" s="48"/>
      <c r="CZ25" s="51"/>
      <c r="DA25" s="52"/>
      <c r="DB25" s="52"/>
      <c r="DC25" s="48"/>
      <c r="DD25" s="51"/>
      <c r="DE25" s="52"/>
      <c r="DF25" s="52"/>
      <c r="DG25" s="48"/>
    </row>
    <row r="26" spans="1:111" ht="25.5">
      <c r="A26" s="78"/>
      <c r="B26" s="178" t="s">
        <v>149</v>
      </c>
      <c r="C26" s="179"/>
      <c r="D26" s="2" t="s">
        <v>33</v>
      </c>
      <c r="E26" s="46">
        <v>1</v>
      </c>
      <c r="F26" s="59" t="s">
        <v>45</v>
      </c>
      <c r="G26" s="40" t="s">
        <v>46</v>
      </c>
      <c r="H26" s="51">
        <v>9</v>
      </c>
      <c r="I26" s="52">
        <v>54</v>
      </c>
      <c r="J26" s="52"/>
      <c r="K26" s="53">
        <v>0</v>
      </c>
      <c r="L26" s="51">
        <v>10</v>
      </c>
      <c r="M26" s="52">
        <v>29</v>
      </c>
      <c r="N26" s="52"/>
      <c r="O26" s="48">
        <f t="shared" si="1"/>
        <v>-7.275957614183426E-12</v>
      </c>
      <c r="P26" s="51">
        <v>10</v>
      </c>
      <c r="Q26" s="52">
        <v>49</v>
      </c>
      <c r="R26" s="52"/>
      <c r="S26" s="48">
        <f t="shared" si="2"/>
        <v>5.229594535194337E-12</v>
      </c>
      <c r="T26" s="51">
        <v>10</v>
      </c>
      <c r="U26" s="52">
        <v>57</v>
      </c>
      <c r="V26" s="52"/>
      <c r="W26" s="48">
        <f t="shared" si="3"/>
        <v>-1.7053025658242404E-12</v>
      </c>
      <c r="X26" s="51">
        <v>11</v>
      </c>
      <c r="Y26" s="52">
        <v>0</v>
      </c>
      <c r="Z26" s="52"/>
      <c r="AA26" s="52">
        <v>11</v>
      </c>
      <c r="AB26" s="52">
        <v>4</v>
      </c>
      <c r="AC26" s="52">
        <v>19</v>
      </c>
      <c r="AD26" s="52"/>
      <c r="AE26" s="48">
        <f t="shared" si="4"/>
        <v>258.9999999999989</v>
      </c>
      <c r="AF26" s="51">
        <v>11</v>
      </c>
      <c r="AG26" s="52">
        <v>35</v>
      </c>
      <c r="AH26" s="52"/>
      <c r="AI26" s="48">
        <f t="shared" si="5"/>
        <v>0</v>
      </c>
      <c r="AJ26" s="51">
        <v>11</v>
      </c>
      <c r="AK26" s="52">
        <v>38</v>
      </c>
      <c r="AL26" s="52"/>
      <c r="AM26" s="52">
        <v>11</v>
      </c>
      <c r="AN26" s="52">
        <v>44</v>
      </c>
      <c r="AO26" s="92">
        <v>45</v>
      </c>
      <c r="AP26" s="57"/>
      <c r="AQ26" s="104">
        <f t="shared" si="19"/>
        <v>405.00000000000097</v>
      </c>
      <c r="AR26" s="51">
        <v>11</v>
      </c>
      <c r="AS26" s="52">
        <v>55</v>
      </c>
      <c r="AT26" s="52"/>
      <c r="AU26" s="48">
        <f t="shared" si="20"/>
        <v>-3.637978807091713E-12</v>
      </c>
      <c r="AV26" s="51">
        <v>11</v>
      </c>
      <c r="AW26" s="52">
        <v>58</v>
      </c>
      <c r="AX26" s="52"/>
      <c r="AY26" s="52">
        <v>12</v>
      </c>
      <c r="AZ26" s="52">
        <v>9</v>
      </c>
      <c r="BA26" s="94">
        <v>12.4</v>
      </c>
      <c r="BB26" s="52"/>
      <c r="BC26" s="48">
        <f>(TIME(AY26,AZ26,BA26)-TIME(AV26,AW26,AX26))*86400+BB26</f>
        <v>671.9999999999995</v>
      </c>
      <c r="BD26" s="51">
        <v>12</v>
      </c>
      <c r="BE26" s="52">
        <v>21</v>
      </c>
      <c r="BF26" s="52"/>
      <c r="BG26" s="48">
        <f>(TIME(BD26,BE26,BF26)-TIME(AV26,AW26,AX26))*86400-1380</f>
        <v>-5.002220859751105E-12</v>
      </c>
      <c r="BH26" s="51">
        <v>12</v>
      </c>
      <c r="BI26" s="52">
        <v>41</v>
      </c>
      <c r="BJ26" s="52"/>
      <c r="BK26" s="48">
        <f>(TIME(BH26,BI26,BJ26)-TIME(BD26,BE26,BF26))*86400-1200</f>
        <v>5.229594535194337E-12</v>
      </c>
      <c r="BL26" s="51">
        <v>12</v>
      </c>
      <c r="BM26" s="52">
        <v>49</v>
      </c>
      <c r="BN26" s="52"/>
      <c r="BO26" s="48">
        <f>(TIME(BL26,BM26,BN26)-TIME(BH26,BI26,BJ26))*86400-480</f>
        <v>-1.7053025658242404E-12</v>
      </c>
      <c r="BP26" s="51">
        <v>12</v>
      </c>
      <c r="BQ26" s="52">
        <v>52</v>
      </c>
      <c r="BR26" s="52"/>
      <c r="BS26" s="52">
        <v>12</v>
      </c>
      <c r="BT26" s="52">
        <v>56</v>
      </c>
      <c r="BU26" s="52">
        <v>39.27</v>
      </c>
      <c r="BV26" s="52"/>
      <c r="BW26" s="48">
        <f>(TIME(BS26,BT26,BU26)-TIME(BP26,BQ26,BR26))*86400+BV26</f>
        <v>278.9999999999957</v>
      </c>
      <c r="BX26" s="51">
        <v>13</v>
      </c>
      <c r="BY26" s="52">
        <v>27</v>
      </c>
      <c r="BZ26" s="52"/>
      <c r="CA26" s="48">
        <f>(TIME(BX26,BY26,BZ26)-TIME(BP26,BQ26,BR26))*86400-2100</f>
        <v>0</v>
      </c>
      <c r="CB26" s="51"/>
      <c r="CC26" s="52"/>
      <c r="CD26" s="52"/>
      <c r="CE26" s="52"/>
      <c r="CF26" s="52"/>
      <c r="CG26" s="52"/>
      <c r="CH26" s="52"/>
      <c r="CI26" s="48"/>
      <c r="CJ26" s="51"/>
      <c r="CK26" s="52"/>
      <c r="CL26" s="52"/>
      <c r="CM26" s="48"/>
      <c r="CN26" s="51"/>
      <c r="CO26" s="52"/>
      <c r="CP26" s="52"/>
      <c r="CQ26" s="52"/>
      <c r="CR26" s="52"/>
      <c r="CS26" s="52"/>
      <c r="CT26" s="52"/>
      <c r="CU26" s="48"/>
      <c r="CV26" s="51"/>
      <c r="CW26" s="52"/>
      <c r="CX26" s="52"/>
      <c r="CY26" s="48"/>
      <c r="CZ26" s="51"/>
      <c r="DA26" s="52"/>
      <c r="DB26" s="52"/>
      <c r="DC26" s="48"/>
      <c r="DD26" s="51"/>
      <c r="DE26" s="52"/>
      <c r="DF26" s="52"/>
      <c r="DG26" s="48"/>
    </row>
    <row r="27" spans="1:111" ht="25.5">
      <c r="A27" s="78"/>
      <c r="B27" s="178" t="s">
        <v>149</v>
      </c>
      <c r="C27" s="179"/>
      <c r="D27" s="2" t="s">
        <v>33</v>
      </c>
      <c r="E27" s="46">
        <v>5</v>
      </c>
      <c r="F27" s="59" t="s">
        <v>34</v>
      </c>
      <c r="G27" s="41" t="s">
        <v>35</v>
      </c>
      <c r="H27" s="51">
        <v>9</v>
      </c>
      <c r="I27" s="52">
        <v>46</v>
      </c>
      <c r="J27" s="52"/>
      <c r="K27" s="53">
        <v>0</v>
      </c>
      <c r="L27" s="51">
        <v>10</v>
      </c>
      <c r="M27" s="52">
        <v>21</v>
      </c>
      <c r="N27" s="52"/>
      <c r="O27" s="48">
        <f t="shared" si="1"/>
        <v>-7.275957614183426E-12</v>
      </c>
      <c r="P27" s="51">
        <v>10</v>
      </c>
      <c r="Q27" s="52">
        <v>41</v>
      </c>
      <c r="R27" s="52"/>
      <c r="S27" s="48">
        <f t="shared" si="2"/>
        <v>5.229594535194337E-12</v>
      </c>
      <c r="T27" s="51">
        <v>10</v>
      </c>
      <c r="U27" s="52">
        <v>49</v>
      </c>
      <c r="V27" s="52"/>
      <c r="W27" s="48">
        <f t="shared" si="3"/>
        <v>-1.7053025658242404E-12</v>
      </c>
      <c r="X27" s="51">
        <v>10</v>
      </c>
      <c r="Y27" s="52">
        <v>52</v>
      </c>
      <c r="Z27" s="52"/>
      <c r="AA27" s="52">
        <v>10</v>
      </c>
      <c r="AB27" s="52">
        <v>56</v>
      </c>
      <c r="AC27" s="52">
        <v>39</v>
      </c>
      <c r="AD27" s="52"/>
      <c r="AE27" s="48">
        <f t="shared" si="4"/>
        <v>278.9999999999957</v>
      </c>
      <c r="AF27" s="51">
        <v>11</v>
      </c>
      <c r="AG27" s="52">
        <v>27</v>
      </c>
      <c r="AH27" s="52"/>
      <c r="AI27" s="48">
        <f t="shared" si="5"/>
        <v>0</v>
      </c>
      <c r="AJ27" s="51">
        <v>11</v>
      </c>
      <c r="AK27" s="52">
        <v>30</v>
      </c>
      <c r="AL27" s="52"/>
      <c r="AM27" s="52">
        <v>11</v>
      </c>
      <c r="AN27" s="52">
        <v>37</v>
      </c>
      <c r="AO27" s="94">
        <v>19</v>
      </c>
      <c r="AP27" s="52"/>
      <c r="AQ27" s="48">
        <f t="shared" si="19"/>
        <v>438.9999999999983</v>
      </c>
      <c r="AR27" s="51">
        <v>11</v>
      </c>
      <c r="AS27" s="52">
        <v>47</v>
      </c>
      <c r="AT27" s="52"/>
      <c r="AU27" s="48">
        <f t="shared" si="20"/>
        <v>-3.637978807091713E-12</v>
      </c>
      <c r="AV27" s="51">
        <v>11</v>
      </c>
      <c r="AW27" s="52">
        <v>50</v>
      </c>
      <c r="AX27" s="52"/>
      <c r="AY27" s="52">
        <v>12</v>
      </c>
      <c r="AZ27" s="52">
        <v>3</v>
      </c>
      <c r="BA27" s="52">
        <v>6</v>
      </c>
      <c r="BB27" s="52"/>
      <c r="BC27" s="48">
        <f>(TIME(AY27,AZ27,BA27)-TIME(AV27,AW27,AX27))*86400+BB27</f>
        <v>785.9999999999982</v>
      </c>
      <c r="BD27" s="51">
        <v>12</v>
      </c>
      <c r="BE27" s="52">
        <v>13</v>
      </c>
      <c r="BF27" s="52"/>
      <c r="BG27" s="48">
        <f>(TIME(BD27,BE27,BF27)-TIME(AV27,AW27,AX27))*86400-1380</f>
        <v>-5.002220859751105E-12</v>
      </c>
      <c r="BH27" s="51"/>
      <c r="BI27" s="52"/>
      <c r="BJ27" s="52"/>
      <c r="BK27" s="48"/>
      <c r="BL27" s="51"/>
      <c r="BM27" s="52"/>
      <c r="BN27" s="52"/>
      <c r="BO27" s="48"/>
      <c r="BP27" s="51"/>
      <c r="BQ27" s="52"/>
      <c r="BR27" s="52"/>
      <c r="BS27" s="52"/>
      <c r="BT27" s="52"/>
      <c r="BU27" s="52"/>
      <c r="BV27" s="52"/>
      <c r="BW27" s="48"/>
      <c r="BX27" s="51"/>
      <c r="BY27" s="52"/>
      <c r="BZ27" s="52"/>
      <c r="CA27" s="48"/>
      <c r="CB27" s="51"/>
      <c r="CC27" s="52"/>
      <c r="CD27" s="52"/>
      <c r="CE27" s="52"/>
      <c r="CF27" s="52"/>
      <c r="CG27" s="52"/>
      <c r="CH27" s="52"/>
      <c r="CI27" s="48"/>
      <c r="CJ27" s="51"/>
      <c r="CK27" s="52"/>
      <c r="CL27" s="52"/>
      <c r="CM27" s="48"/>
      <c r="CN27" s="51"/>
      <c r="CO27" s="52"/>
      <c r="CP27" s="52"/>
      <c r="CQ27" s="52"/>
      <c r="CR27" s="52"/>
      <c r="CS27" s="52"/>
      <c r="CT27" s="52"/>
      <c r="CU27" s="48"/>
      <c r="CV27" s="51"/>
      <c r="CW27" s="52"/>
      <c r="CX27" s="52"/>
      <c r="CY27" s="48"/>
      <c r="CZ27" s="51"/>
      <c r="DA27" s="52"/>
      <c r="DB27" s="52"/>
      <c r="DC27" s="48"/>
      <c r="DD27" s="51"/>
      <c r="DE27" s="52"/>
      <c r="DF27" s="52"/>
      <c r="DG27" s="48"/>
    </row>
    <row r="28" spans="1:111" ht="25.5">
      <c r="A28" s="78"/>
      <c r="B28" s="178" t="s">
        <v>149</v>
      </c>
      <c r="C28" s="179"/>
      <c r="D28" s="46" t="s">
        <v>33</v>
      </c>
      <c r="E28" s="46">
        <v>3</v>
      </c>
      <c r="F28" s="59" t="s">
        <v>52</v>
      </c>
      <c r="G28" s="60" t="s">
        <v>53</v>
      </c>
      <c r="H28" s="54">
        <v>9</v>
      </c>
      <c r="I28" s="57">
        <v>48</v>
      </c>
      <c r="J28" s="57"/>
      <c r="K28" s="55">
        <v>0</v>
      </c>
      <c r="L28" s="54">
        <v>10</v>
      </c>
      <c r="M28" s="57">
        <v>23</v>
      </c>
      <c r="N28" s="57"/>
      <c r="O28" s="48">
        <f t="shared" si="1"/>
        <v>-7.275957614183426E-12</v>
      </c>
      <c r="P28" s="51">
        <v>10</v>
      </c>
      <c r="Q28" s="52">
        <v>43</v>
      </c>
      <c r="R28" s="52"/>
      <c r="S28" s="48">
        <f t="shared" si="2"/>
        <v>5.229594535194337E-12</v>
      </c>
      <c r="T28" s="51">
        <v>10</v>
      </c>
      <c r="U28" s="52">
        <v>51</v>
      </c>
      <c r="V28" s="52"/>
      <c r="W28" s="48">
        <f t="shared" si="3"/>
        <v>-1.7053025658242404E-12</v>
      </c>
      <c r="X28" s="51">
        <v>10</v>
      </c>
      <c r="Y28" s="52">
        <v>54</v>
      </c>
      <c r="Z28" s="52"/>
      <c r="AA28" s="52">
        <v>10</v>
      </c>
      <c r="AB28" s="52">
        <v>58</v>
      </c>
      <c r="AC28" s="52">
        <v>16</v>
      </c>
      <c r="AD28" s="52"/>
      <c r="AE28" s="48">
        <f t="shared" si="4"/>
        <v>256.00000000000324</v>
      </c>
      <c r="AF28" s="51">
        <v>11</v>
      </c>
      <c r="AG28" s="52">
        <v>29</v>
      </c>
      <c r="AH28" s="52"/>
      <c r="AI28" s="48">
        <f t="shared" si="5"/>
        <v>0</v>
      </c>
      <c r="AJ28" s="51">
        <v>11</v>
      </c>
      <c r="AK28" s="52">
        <v>32</v>
      </c>
      <c r="AL28" s="52"/>
      <c r="AM28" s="52">
        <v>11</v>
      </c>
      <c r="AN28" s="52">
        <v>38</v>
      </c>
      <c r="AO28" s="94">
        <v>51.1</v>
      </c>
      <c r="AP28" s="52"/>
      <c r="AQ28" s="48">
        <f t="shared" si="19"/>
        <v>411.0000000000019</v>
      </c>
      <c r="AR28" s="51">
        <v>11</v>
      </c>
      <c r="AS28" s="52">
        <v>49</v>
      </c>
      <c r="AT28" s="52"/>
      <c r="AU28" s="48">
        <f t="shared" si="20"/>
        <v>-3.637978807091713E-12</v>
      </c>
      <c r="AV28" s="51">
        <v>11</v>
      </c>
      <c r="AW28" s="52">
        <v>52</v>
      </c>
      <c r="AX28" s="52"/>
      <c r="AY28" s="52">
        <v>12</v>
      </c>
      <c r="AZ28" s="52">
        <v>3</v>
      </c>
      <c r="BA28" s="92">
        <v>7</v>
      </c>
      <c r="BB28" s="57"/>
      <c r="BC28" s="104">
        <f>(TIME(AY28,AZ28,BA28)-TIME(AV28,AW28,AX28))*86400+BB28</f>
        <v>666.9999999999956</v>
      </c>
      <c r="BD28" s="51">
        <v>12</v>
      </c>
      <c r="BE28" s="52">
        <v>15</v>
      </c>
      <c r="BF28" s="52"/>
      <c r="BG28" s="48">
        <f>(TIME(BD28,BE28,BF28)-TIME(AV28,AW28,AX28))*86400-1380</f>
        <v>-5.002220859751105E-12</v>
      </c>
      <c r="BH28" s="51">
        <v>12</v>
      </c>
      <c r="BI28" s="52">
        <v>35</v>
      </c>
      <c r="BJ28" s="52"/>
      <c r="BK28" s="48">
        <f>(TIME(BH28,BI28,BJ28)-TIME(BD28,BE28,BF28))*86400-1200</f>
        <v>5.229594535194337E-12</v>
      </c>
      <c r="BL28" s="51">
        <v>12</v>
      </c>
      <c r="BM28" s="52">
        <v>43</v>
      </c>
      <c r="BN28" s="52"/>
      <c r="BO28" s="48">
        <f>(TIME(BL28,BM28,BN28)-TIME(BH28,BI28,BJ28))*86400-480</f>
        <v>-1.7053025658242404E-12</v>
      </c>
      <c r="BP28" s="51">
        <v>12</v>
      </c>
      <c r="BQ28" s="52">
        <v>46</v>
      </c>
      <c r="BR28" s="52"/>
      <c r="BS28" s="52">
        <v>12</v>
      </c>
      <c r="BT28" s="52">
        <v>50</v>
      </c>
      <c r="BU28" s="52">
        <v>14</v>
      </c>
      <c r="BV28" s="52"/>
      <c r="BW28" s="48">
        <f>(TIME(BS28,BT28,BU28)-TIME(BP28,BQ28,BR28))*86400+BV28</f>
        <v>253.99999999999494</v>
      </c>
      <c r="BX28" s="51">
        <v>13</v>
      </c>
      <c r="BY28" s="52">
        <v>21</v>
      </c>
      <c r="BZ28" s="52"/>
      <c r="CA28" s="48">
        <f>(TIME(BX28,BY28,BZ28)-TIME(BP28,BQ28,BR28))*86400-2100</f>
        <v>0</v>
      </c>
      <c r="CB28" s="51">
        <v>13</v>
      </c>
      <c r="CC28" s="52">
        <v>24</v>
      </c>
      <c r="CD28" s="52"/>
      <c r="CE28" s="52">
        <v>13</v>
      </c>
      <c r="CF28" s="52">
        <v>30</v>
      </c>
      <c r="CG28" s="92">
        <v>56</v>
      </c>
      <c r="CH28" s="57"/>
      <c r="CI28" s="104">
        <f>(TIME(CE28,CF28,CG28)-TIME(CB28,CC28,CD28))*86400+CH28</f>
        <v>416.0000000000011</v>
      </c>
      <c r="CJ28" s="51">
        <v>13</v>
      </c>
      <c r="CK28" s="52">
        <v>41</v>
      </c>
      <c r="CL28" s="52"/>
      <c r="CM28" s="48">
        <f>(TIME(CJ28,CK28,CL28)-TIME(CB28,CC28,CD28))*86400-1020</f>
        <v>-3.637978807091713E-12</v>
      </c>
      <c r="CN28" s="51">
        <v>14</v>
      </c>
      <c r="CO28" s="52">
        <v>10</v>
      </c>
      <c r="CP28" s="52"/>
      <c r="CQ28" s="52"/>
      <c r="CR28" s="52"/>
      <c r="CS28" s="52"/>
      <c r="CT28" s="52"/>
      <c r="CU28" s="48"/>
      <c r="CV28" s="51"/>
      <c r="CW28" s="52"/>
      <c r="CX28" s="52"/>
      <c r="CY28" s="48"/>
      <c r="CZ28" s="51"/>
      <c r="DA28" s="52"/>
      <c r="DB28" s="52"/>
      <c r="DC28" s="48"/>
      <c r="DD28" s="51"/>
      <c r="DE28" s="52"/>
      <c r="DF28" s="52"/>
      <c r="DG28" s="48"/>
    </row>
    <row r="29" spans="1:111" ht="25.5">
      <c r="A29" s="78"/>
      <c r="B29" s="182" t="s">
        <v>149</v>
      </c>
      <c r="C29" s="183"/>
      <c r="D29" s="2" t="s">
        <v>33</v>
      </c>
      <c r="E29" s="46">
        <v>44</v>
      </c>
      <c r="F29" s="59" t="s">
        <v>91</v>
      </c>
      <c r="G29" s="41" t="s">
        <v>51</v>
      </c>
      <c r="H29" s="51">
        <v>9</v>
      </c>
      <c r="I29" s="52">
        <v>58</v>
      </c>
      <c r="J29" s="52"/>
      <c r="K29" s="53">
        <v>0</v>
      </c>
      <c r="L29" s="51">
        <v>10</v>
      </c>
      <c r="M29" s="52">
        <v>33</v>
      </c>
      <c r="N29" s="52"/>
      <c r="O29" s="48">
        <f t="shared" si="1"/>
        <v>0</v>
      </c>
      <c r="P29" s="51">
        <v>10</v>
      </c>
      <c r="Q29" s="52">
        <v>53</v>
      </c>
      <c r="R29" s="52"/>
      <c r="S29" s="48">
        <f t="shared" si="2"/>
        <v>-4.320099833421409E-12</v>
      </c>
      <c r="T29" s="51">
        <v>11</v>
      </c>
      <c r="U29" s="52">
        <v>1</v>
      </c>
      <c r="V29" s="52"/>
      <c r="W29" s="48">
        <f t="shared" si="3"/>
        <v>3.069544618483633E-12</v>
      </c>
      <c r="X29" s="51">
        <v>11</v>
      </c>
      <c r="Y29" s="52">
        <v>4</v>
      </c>
      <c r="Z29" s="52"/>
      <c r="AA29" s="52">
        <v>11</v>
      </c>
      <c r="AB29" s="52">
        <v>13</v>
      </c>
      <c r="AC29" s="52">
        <v>37</v>
      </c>
      <c r="AD29" s="52"/>
      <c r="AE29" s="104">
        <f t="shared" si="4"/>
        <v>577.0000000000055</v>
      </c>
      <c r="AF29" s="51"/>
      <c r="AG29" s="52"/>
      <c r="AH29" s="52"/>
      <c r="AI29" s="48"/>
      <c r="AJ29" s="51"/>
      <c r="AK29" s="52"/>
      <c r="AL29" s="52"/>
      <c r="AM29" s="52"/>
      <c r="AN29" s="52"/>
      <c r="AO29" s="94"/>
      <c r="AP29" s="52"/>
      <c r="AQ29" s="48"/>
      <c r="AR29" s="51"/>
      <c r="AS29" s="52"/>
      <c r="AT29" s="52"/>
      <c r="AU29" s="48"/>
      <c r="AV29" s="51"/>
      <c r="AW29" s="52"/>
      <c r="AX29" s="52"/>
      <c r="AY29" s="52"/>
      <c r="AZ29" s="52"/>
      <c r="BA29" s="94"/>
      <c r="BB29" s="52"/>
      <c r="BC29" s="48"/>
      <c r="BD29" s="51"/>
      <c r="BE29" s="52"/>
      <c r="BF29" s="52"/>
      <c r="BG29" s="48"/>
      <c r="BH29" s="51"/>
      <c r="BI29" s="52"/>
      <c r="BJ29" s="52"/>
      <c r="BK29" s="48"/>
      <c r="BL29" s="51"/>
      <c r="BM29" s="52"/>
      <c r="BN29" s="52"/>
      <c r="BO29" s="48"/>
      <c r="BP29" s="51"/>
      <c r="BQ29" s="52"/>
      <c r="BR29" s="52"/>
      <c r="BS29" s="52"/>
      <c r="BT29" s="52"/>
      <c r="BU29" s="52"/>
      <c r="BV29" s="52"/>
      <c r="BW29" s="48"/>
      <c r="BX29" s="51"/>
      <c r="BY29" s="52"/>
      <c r="BZ29" s="52"/>
      <c r="CA29" s="48"/>
      <c r="CB29" s="51"/>
      <c r="CC29" s="52"/>
      <c r="CD29" s="52"/>
      <c r="CE29" s="52"/>
      <c r="CF29" s="52"/>
      <c r="CG29" s="52"/>
      <c r="CH29" s="52"/>
      <c r="CI29" s="48"/>
      <c r="CJ29" s="51"/>
      <c r="CK29" s="52"/>
      <c r="CL29" s="52"/>
      <c r="CM29" s="48"/>
      <c r="CN29" s="51"/>
      <c r="CO29" s="52"/>
      <c r="CP29" s="52"/>
      <c r="CQ29" s="52"/>
      <c r="CR29" s="52"/>
      <c r="CS29" s="52"/>
      <c r="CT29" s="52"/>
      <c r="CU29" s="48"/>
      <c r="CV29" s="51"/>
      <c r="CW29" s="52"/>
      <c r="CX29" s="52"/>
      <c r="CY29" s="48"/>
      <c r="CZ29" s="51"/>
      <c r="DA29" s="52"/>
      <c r="DB29" s="52"/>
      <c r="DC29" s="48"/>
      <c r="DD29" s="51"/>
      <c r="DE29" s="52"/>
      <c r="DF29" s="52"/>
      <c r="DG29" s="48"/>
    </row>
    <row r="30" spans="1:111" ht="25.5">
      <c r="A30" s="78"/>
      <c r="B30" s="182" t="s">
        <v>149</v>
      </c>
      <c r="C30" s="183"/>
      <c r="D30" s="46" t="s">
        <v>33</v>
      </c>
      <c r="E30" s="46">
        <v>29</v>
      </c>
      <c r="F30" s="59" t="s">
        <v>134</v>
      </c>
      <c r="G30" s="40" t="s">
        <v>135</v>
      </c>
      <c r="H30" s="51">
        <v>10</v>
      </c>
      <c r="I30" s="52">
        <v>8</v>
      </c>
      <c r="J30" s="52"/>
      <c r="K30" s="53">
        <v>0</v>
      </c>
      <c r="L30" s="51"/>
      <c r="M30" s="52"/>
      <c r="N30" s="52"/>
      <c r="O30" s="48"/>
      <c r="P30" s="51"/>
      <c r="Q30" s="52"/>
      <c r="R30" s="52"/>
      <c r="S30" s="48"/>
      <c r="T30" s="91"/>
      <c r="U30" s="92"/>
      <c r="V30" s="52"/>
      <c r="W30" s="48"/>
      <c r="X30" s="51"/>
      <c r="Y30" s="52"/>
      <c r="Z30" s="52"/>
      <c r="AA30" s="52"/>
      <c r="AB30" s="52"/>
      <c r="AC30" s="52"/>
      <c r="AD30" s="52"/>
      <c r="AE30" s="48"/>
      <c r="AF30" s="51"/>
      <c r="AG30" s="52"/>
      <c r="AH30" s="52"/>
      <c r="AI30" s="48"/>
      <c r="AJ30" s="51"/>
      <c r="AK30" s="52"/>
      <c r="AL30" s="52"/>
      <c r="AM30" s="52"/>
      <c r="AN30" s="52"/>
      <c r="AO30" s="94"/>
      <c r="AP30" s="52"/>
      <c r="AQ30" s="48"/>
      <c r="AR30" s="51"/>
      <c r="AS30" s="52"/>
      <c r="AT30" s="52"/>
      <c r="AU30" s="48"/>
      <c r="AV30" s="51"/>
      <c r="AW30" s="52"/>
      <c r="AX30" s="52"/>
      <c r="AY30" s="52"/>
      <c r="AZ30" s="52"/>
      <c r="BA30" s="94"/>
      <c r="BB30" s="52"/>
      <c r="BC30" s="48"/>
      <c r="BD30" s="51"/>
      <c r="BE30" s="52"/>
      <c r="BF30" s="52"/>
      <c r="BG30" s="48"/>
      <c r="BH30" s="51"/>
      <c r="BI30" s="52"/>
      <c r="BJ30" s="52"/>
      <c r="BK30" s="48"/>
      <c r="BL30" s="51"/>
      <c r="BM30" s="52"/>
      <c r="BN30" s="52"/>
      <c r="BO30" s="48"/>
      <c r="BP30" s="51"/>
      <c r="BQ30" s="52"/>
      <c r="BR30" s="52"/>
      <c r="BS30" s="52"/>
      <c r="BT30" s="52"/>
      <c r="BU30" s="52"/>
      <c r="BV30" s="52"/>
      <c r="BW30" s="48"/>
      <c r="BX30" s="51"/>
      <c r="BY30" s="52"/>
      <c r="BZ30" s="52"/>
      <c r="CA30" s="48"/>
      <c r="CB30" s="51"/>
      <c r="CC30" s="52"/>
      <c r="CD30" s="52"/>
      <c r="CE30" s="52"/>
      <c r="CF30" s="52"/>
      <c r="CG30" s="52"/>
      <c r="CH30" s="52"/>
      <c r="CI30" s="48"/>
      <c r="CJ30" s="51"/>
      <c r="CK30" s="52"/>
      <c r="CL30" s="52"/>
      <c r="CM30" s="48"/>
      <c r="CN30" s="51"/>
      <c r="CO30" s="52"/>
      <c r="CP30" s="52"/>
      <c r="CQ30" s="52"/>
      <c r="CR30" s="52"/>
      <c r="CS30" s="52"/>
      <c r="CT30" s="52"/>
      <c r="CU30" s="48"/>
      <c r="CV30" s="51"/>
      <c r="CW30" s="52"/>
      <c r="CX30" s="52"/>
      <c r="CY30" s="48"/>
      <c r="CZ30" s="51"/>
      <c r="DA30" s="52"/>
      <c r="DB30" s="52"/>
      <c r="DC30" s="48"/>
      <c r="DD30" s="51"/>
      <c r="DE30" s="52"/>
      <c r="DF30" s="52"/>
      <c r="DG30" s="48"/>
    </row>
    <row r="31" spans="1:111" ht="26.25" thickBot="1">
      <c r="A31" s="78"/>
      <c r="B31" s="180" t="s">
        <v>149</v>
      </c>
      <c r="C31" s="181"/>
      <c r="D31" s="65" t="s">
        <v>33</v>
      </c>
      <c r="E31" s="65">
        <v>55</v>
      </c>
      <c r="F31" s="66" t="s">
        <v>137</v>
      </c>
      <c r="G31" s="131" t="s">
        <v>138</v>
      </c>
      <c r="H31" s="85">
        <v>10</v>
      </c>
      <c r="I31" s="86">
        <v>12</v>
      </c>
      <c r="J31" s="86"/>
      <c r="K31" s="87">
        <v>0</v>
      </c>
      <c r="L31" s="85">
        <v>10</v>
      </c>
      <c r="M31" s="86">
        <v>47</v>
      </c>
      <c r="N31" s="86"/>
      <c r="O31" s="88">
        <f aca="true" t="shared" si="33" ref="O31:O38">(TIME(L31,M31,N31)-TIME(H31,I31,J31))*86400-2100</f>
        <v>0</v>
      </c>
      <c r="P31" s="85">
        <v>11</v>
      </c>
      <c r="Q31" s="86">
        <v>7</v>
      </c>
      <c r="R31" s="86"/>
      <c r="S31" s="88">
        <f>(TIME(P31,Q31,R31)-TIME(L31,M31,N31))*86400-1200</f>
        <v>0</v>
      </c>
      <c r="T31" s="85">
        <v>11</v>
      </c>
      <c r="U31" s="86">
        <v>15</v>
      </c>
      <c r="V31" s="86"/>
      <c r="W31" s="88">
        <f>(TIME(T31,U31,V31)-TIME(P31,Q31,R31))*86400-480</f>
        <v>-1.7053025658242404E-12</v>
      </c>
      <c r="X31" s="85">
        <v>11</v>
      </c>
      <c r="Y31" s="86">
        <v>18</v>
      </c>
      <c r="Z31" s="86"/>
      <c r="AA31" s="86">
        <v>11</v>
      </c>
      <c r="AB31" s="86">
        <v>22</v>
      </c>
      <c r="AC31" s="86">
        <v>37</v>
      </c>
      <c r="AD31" s="86"/>
      <c r="AE31" s="88">
        <f aca="true" t="shared" si="34" ref="AE31:AE38">(TIME(AA31,AB31,AC31)-TIME(X31,Y31,Z31))*86400+AD31</f>
        <v>276.99999999999216</v>
      </c>
      <c r="AF31" s="85">
        <v>11</v>
      </c>
      <c r="AG31" s="86">
        <v>53</v>
      </c>
      <c r="AH31" s="86"/>
      <c r="AI31" s="88">
        <f aca="true" t="shared" si="35" ref="AI31:AI38">(TIME(AF31,AG31,AH31)-TIME(X31,Y31,Z31))*86400-2100</f>
        <v>-7.275957614183426E-12</v>
      </c>
      <c r="AJ31" s="85">
        <v>11</v>
      </c>
      <c r="AK31" s="86">
        <v>56</v>
      </c>
      <c r="AL31" s="86"/>
      <c r="AM31" s="86">
        <v>12</v>
      </c>
      <c r="AN31" s="86">
        <v>3</v>
      </c>
      <c r="AO31" s="135">
        <v>22</v>
      </c>
      <c r="AP31" s="136"/>
      <c r="AQ31" s="137">
        <f>(TIME(AM31,AN31,AO31)-TIME(AJ31,AK31,AL31))*86400+AP31</f>
        <v>441.99999999999875</v>
      </c>
      <c r="AR31" s="85">
        <v>12</v>
      </c>
      <c r="AS31" s="86">
        <v>13</v>
      </c>
      <c r="AT31" s="86"/>
      <c r="AU31" s="88">
        <f>(TIME(AR31,AS31,AT31)-TIME(AJ31,AK31,AL31))*86400-1020</f>
        <v>-3.637978807091713E-12</v>
      </c>
      <c r="AV31" s="85">
        <v>12</v>
      </c>
      <c r="AW31" s="86">
        <v>16</v>
      </c>
      <c r="AX31" s="86"/>
      <c r="AY31" s="86">
        <v>12</v>
      </c>
      <c r="AZ31" s="86">
        <v>27</v>
      </c>
      <c r="BA31" s="96">
        <v>29.3</v>
      </c>
      <c r="BB31" s="86"/>
      <c r="BC31" s="88">
        <f>(TIME(AY31,AZ31,BA31)-TIME(AV31,AW31,AX31))*86400+BB31</f>
        <v>688.9999999999958</v>
      </c>
      <c r="BD31" s="85">
        <v>12</v>
      </c>
      <c r="BE31" s="86">
        <v>40</v>
      </c>
      <c r="BF31" s="86"/>
      <c r="BG31" s="88">
        <f>(TIME(BD31,BE31,BF31)-TIME(AV31,AW31,AX31))*86400-1380</f>
        <v>59.999999999995</v>
      </c>
      <c r="BH31" s="85">
        <v>13</v>
      </c>
      <c r="BI31" s="86">
        <v>0</v>
      </c>
      <c r="BJ31" s="86"/>
      <c r="BK31" s="88">
        <f>(TIME(BH31,BI31,BJ31)-TIME(BD31,BE31,BF31))*86400-1200</f>
        <v>-4.320099833421409E-12</v>
      </c>
      <c r="BL31" s="85">
        <v>13</v>
      </c>
      <c r="BM31" s="86">
        <v>8</v>
      </c>
      <c r="BN31" s="86"/>
      <c r="BO31" s="88">
        <f>(TIME(BL31,BM31,BN31)-TIME(BH31,BI31,BJ31))*86400-480</f>
        <v>-1.7053025658242404E-12</v>
      </c>
      <c r="BP31" s="85">
        <v>13</v>
      </c>
      <c r="BQ31" s="86">
        <v>12</v>
      </c>
      <c r="BR31" s="86"/>
      <c r="BS31" s="86"/>
      <c r="BT31" s="86"/>
      <c r="BU31" s="86"/>
      <c r="BV31" s="86"/>
      <c r="BW31" s="88"/>
      <c r="BX31" s="85"/>
      <c r="BY31" s="86"/>
      <c r="BZ31" s="86"/>
      <c r="CA31" s="88"/>
      <c r="CB31" s="85"/>
      <c r="CC31" s="86"/>
      <c r="CD31" s="86"/>
      <c r="CE31" s="86"/>
      <c r="CF31" s="86"/>
      <c r="CG31" s="86"/>
      <c r="CH31" s="86"/>
      <c r="CI31" s="88"/>
      <c r="CJ31" s="85"/>
      <c r="CK31" s="86"/>
      <c r="CL31" s="86"/>
      <c r="CM31" s="88"/>
      <c r="CN31" s="85"/>
      <c r="CO31" s="86"/>
      <c r="CP31" s="86"/>
      <c r="CQ31" s="86"/>
      <c r="CR31" s="86"/>
      <c r="CS31" s="86"/>
      <c r="CT31" s="86"/>
      <c r="CU31" s="88"/>
      <c r="CV31" s="85"/>
      <c r="CW31" s="86"/>
      <c r="CX31" s="86"/>
      <c r="CY31" s="88"/>
      <c r="CZ31" s="85"/>
      <c r="DA31" s="86"/>
      <c r="DB31" s="86"/>
      <c r="DC31" s="88"/>
      <c r="DD31" s="85"/>
      <c r="DE31" s="86"/>
      <c r="DF31" s="86"/>
      <c r="DG31" s="88"/>
    </row>
    <row r="32" spans="1:111" ht="25.5">
      <c r="A32" s="78"/>
      <c r="B32" s="145">
        <v>1</v>
      </c>
      <c r="C32" s="118">
        <f>SUM(K32,O32,S32,W32,AE32,AI32,AQ32,AU32,BC32,BG32,BK32)+SUM(BO32,BW32,CA32,CI32,CM32,CU32,CY32,DC32,DG32)</f>
        <v>3037.000000000006</v>
      </c>
      <c r="D32" s="133" t="s">
        <v>24</v>
      </c>
      <c r="E32" s="133">
        <v>17</v>
      </c>
      <c r="F32" s="120" t="s">
        <v>153</v>
      </c>
      <c r="G32" s="138" t="s">
        <v>35</v>
      </c>
      <c r="H32" s="129">
        <v>10</v>
      </c>
      <c r="I32" s="127">
        <v>24</v>
      </c>
      <c r="J32" s="127"/>
      <c r="K32" s="128">
        <v>0</v>
      </c>
      <c r="L32" s="129">
        <v>10</v>
      </c>
      <c r="M32" s="127">
        <v>59</v>
      </c>
      <c r="N32" s="127"/>
      <c r="O32" s="124">
        <f t="shared" si="33"/>
        <v>0</v>
      </c>
      <c r="P32" s="122">
        <v>11</v>
      </c>
      <c r="Q32" s="123">
        <v>25</v>
      </c>
      <c r="R32" s="123"/>
      <c r="S32" s="139">
        <v>60</v>
      </c>
      <c r="T32" s="122">
        <v>11</v>
      </c>
      <c r="U32" s="123">
        <v>33</v>
      </c>
      <c r="V32" s="123"/>
      <c r="W32" s="124">
        <f>(TIME(T32,U32,V32)-TIME(P32,Q32,R32))*86400-480</f>
        <v>3.069544618483633E-12</v>
      </c>
      <c r="X32" s="122">
        <v>11</v>
      </c>
      <c r="Y32" s="123">
        <v>36</v>
      </c>
      <c r="Z32" s="123"/>
      <c r="AA32" s="123">
        <v>11</v>
      </c>
      <c r="AB32" s="123">
        <v>40</v>
      </c>
      <c r="AC32" s="123">
        <v>48</v>
      </c>
      <c r="AD32" s="123"/>
      <c r="AE32" s="124">
        <f t="shared" si="34"/>
        <v>287.99999999999704</v>
      </c>
      <c r="AF32" s="122">
        <v>12</v>
      </c>
      <c r="AG32" s="123">
        <v>11</v>
      </c>
      <c r="AH32" s="123"/>
      <c r="AI32" s="128">
        <f t="shared" si="35"/>
        <v>0</v>
      </c>
      <c r="AJ32" s="122">
        <v>12</v>
      </c>
      <c r="AK32" s="123">
        <v>14</v>
      </c>
      <c r="AL32" s="123"/>
      <c r="AM32" s="123">
        <v>12</v>
      </c>
      <c r="AN32" s="123">
        <v>21</v>
      </c>
      <c r="AO32" s="123">
        <v>47</v>
      </c>
      <c r="AP32" s="123"/>
      <c r="AQ32" s="124">
        <f>(TIME(AM32,AN32,AO32)-TIME(AJ32,AK32,AL32))*86400+AP32</f>
        <v>467.00000000000904</v>
      </c>
      <c r="AR32" s="122">
        <v>12</v>
      </c>
      <c r="AS32" s="123">
        <v>31</v>
      </c>
      <c r="AT32" s="123"/>
      <c r="AU32" s="124">
        <f>(TIME(AR32,AS32,AT32)-TIME(AJ32,AK32,AL32))*86400-1020</f>
        <v>5.9117155615240335E-12</v>
      </c>
      <c r="AV32" s="122">
        <v>12</v>
      </c>
      <c r="AW32" s="123">
        <v>34</v>
      </c>
      <c r="AX32" s="123"/>
      <c r="AY32" s="123">
        <v>12</v>
      </c>
      <c r="AZ32" s="123">
        <v>46</v>
      </c>
      <c r="BA32" s="125">
        <v>18.1</v>
      </c>
      <c r="BB32" s="123"/>
      <c r="BC32" s="124">
        <f>(TIME(AY32,AZ32,BA32)-TIME(AV32,AW32,AX32))*86400+BB32</f>
        <v>738.0000000000002</v>
      </c>
      <c r="BD32" s="122">
        <v>12</v>
      </c>
      <c r="BE32" s="123">
        <v>57</v>
      </c>
      <c r="BF32" s="123"/>
      <c r="BG32" s="124">
        <f>(TIME(BD32,BE32,BF32)-TIME(AV32,AW32,AX32))*86400-1380</f>
        <v>-5.002220859751105E-12</v>
      </c>
      <c r="BH32" s="122">
        <v>13</v>
      </c>
      <c r="BI32" s="123">
        <v>17</v>
      </c>
      <c r="BJ32" s="123"/>
      <c r="BK32" s="124">
        <f>(TIME(BH32,BI32,BJ32)-TIME(BD32,BE32,BF32))*86400-1200</f>
        <v>5.229594535194337E-12</v>
      </c>
      <c r="BL32" s="122">
        <v>13</v>
      </c>
      <c r="BM32" s="123">
        <v>25</v>
      </c>
      <c r="BN32" s="123"/>
      <c r="BO32" s="124">
        <f>(TIME(BL32,BM32,BN32)-TIME(BH32,BI32,BJ32))*86400-480</f>
        <v>-1.7053025658242404E-12</v>
      </c>
      <c r="BP32" s="122">
        <v>13</v>
      </c>
      <c r="BQ32" s="123">
        <v>28</v>
      </c>
      <c r="BR32" s="123"/>
      <c r="BS32" s="123">
        <v>13</v>
      </c>
      <c r="BT32" s="123">
        <v>32</v>
      </c>
      <c r="BU32" s="123">
        <v>45</v>
      </c>
      <c r="BV32" s="127"/>
      <c r="BW32" s="128">
        <f>(TIME(BS32,BT32,BU32)-TIME(BP32,BQ32,BR32))*86400+BV32</f>
        <v>284.9999999999966</v>
      </c>
      <c r="BX32" s="129">
        <v>14</v>
      </c>
      <c r="BY32" s="127">
        <v>3</v>
      </c>
      <c r="BZ32" s="127"/>
      <c r="CA32" s="128">
        <f>(TIME(BX32,BY32,BZ32)-TIME(BP32,BQ32,BR32))*86400-2100</f>
        <v>0</v>
      </c>
      <c r="CB32" s="129">
        <v>14</v>
      </c>
      <c r="CC32" s="127">
        <v>6</v>
      </c>
      <c r="CD32" s="127"/>
      <c r="CE32" s="127">
        <v>14</v>
      </c>
      <c r="CF32" s="127">
        <v>13</v>
      </c>
      <c r="CG32" s="127">
        <v>42</v>
      </c>
      <c r="CH32" s="127"/>
      <c r="CI32" s="128">
        <f>(TIME(CE32,CF32,CG32)-TIME(CB32,CC32,CD32))*86400+CH32</f>
        <v>461.99999999999545</v>
      </c>
      <c r="CJ32" s="129">
        <v>14</v>
      </c>
      <c r="CK32" s="127">
        <v>23</v>
      </c>
      <c r="CL32" s="127"/>
      <c r="CM32" s="128">
        <f>(TIME(CJ32,CK32,CL32)-TIME(CB32,CC32,CD32))*86400-1020</f>
        <v>-3.637978807091713E-12</v>
      </c>
      <c r="CN32" s="129">
        <v>14</v>
      </c>
      <c r="CO32" s="127">
        <v>30</v>
      </c>
      <c r="CP32" s="127"/>
      <c r="CQ32" s="127">
        <v>14</v>
      </c>
      <c r="CR32" s="127">
        <v>42</v>
      </c>
      <c r="CS32" s="127">
        <v>17.4</v>
      </c>
      <c r="CT32" s="127"/>
      <c r="CU32" s="128">
        <f>(TIME(CQ32,CR32,CS32)-TIME(CN32,CO32,CP32))*86400+CT32</f>
        <v>737.0000000000033</v>
      </c>
      <c r="CV32" s="122">
        <v>14</v>
      </c>
      <c r="CW32" s="123">
        <v>53</v>
      </c>
      <c r="CX32" s="123"/>
      <c r="CY32" s="124">
        <f>(TIME(CV32,CW32,CX32)-TIME(CN32,CO32,CP32))*86400-1380</f>
        <v>4.774847184307873E-12</v>
      </c>
      <c r="CZ32" s="122">
        <v>15</v>
      </c>
      <c r="DA32" s="123">
        <v>13</v>
      </c>
      <c r="DB32" s="123"/>
      <c r="DC32" s="124">
        <f>(TIME(CZ32,DA32,DB32)-TIME(CV32,CW32,CX32))*86400-1200</f>
        <v>-4.320099833421409E-12</v>
      </c>
      <c r="DD32" s="122">
        <v>15</v>
      </c>
      <c r="DE32" s="123">
        <v>40</v>
      </c>
      <c r="DF32" s="123"/>
      <c r="DG32" s="124">
        <v>0</v>
      </c>
    </row>
    <row r="33" spans="1:111" ht="25.5">
      <c r="A33" s="78"/>
      <c r="B33" s="146">
        <v>2</v>
      </c>
      <c r="C33" s="101">
        <f>SUM(K33,O33,S33,W33,AE33,AI33,AQ33,AU33,BC33,BG33,BK33)+SUM(BO33,BW33,CA33,CI33,CM33,CU33,CY33,DC33,DG33)</f>
        <v>3834.999999999994</v>
      </c>
      <c r="D33" s="46" t="s">
        <v>24</v>
      </c>
      <c r="E33" s="46">
        <v>46</v>
      </c>
      <c r="F33" s="59" t="s">
        <v>96</v>
      </c>
      <c r="G33" s="60" t="s">
        <v>46</v>
      </c>
      <c r="H33" s="54">
        <v>10</v>
      </c>
      <c r="I33" s="57">
        <v>18</v>
      </c>
      <c r="J33" s="57"/>
      <c r="K33" s="55">
        <v>0</v>
      </c>
      <c r="L33" s="54">
        <v>10</v>
      </c>
      <c r="M33" s="57">
        <v>53</v>
      </c>
      <c r="N33" s="57"/>
      <c r="O33" s="48">
        <f t="shared" si="33"/>
        <v>0</v>
      </c>
      <c r="P33" s="51">
        <v>11</v>
      </c>
      <c r="Q33" s="52">
        <v>13</v>
      </c>
      <c r="R33" s="52"/>
      <c r="S33" s="48">
        <f>(TIME(P33,Q33,R33)-TIME(L33,M33,N33))*86400-1200</f>
        <v>0</v>
      </c>
      <c r="T33" s="51">
        <v>11</v>
      </c>
      <c r="U33" s="52">
        <v>21</v>
      </c>
      <c r="V33" s="52"/>
      <c r="W33" s="48">
        <f>(TIME(T33,U33,V33)-TIME(P33,Q33,R33))*86400-480</f>
        <v>-1.7053025658242404E-12</v>
      </c>
      <c r="X33" s="51">
        <v>11</v>
      </c>
      <c r="Y33" s="52">
        <v>24</v>
      </c>
      <c r="Z33" s="52"/>
      <c r="AA33" s="52">
        <v>11</v>
      </c>
      <c r="AB33" s="52">
        <v>28</v>
      </c>
      <c r="AC33" s="52">
        <v>55</v>
      </c>
      <c r="AD33" s="52"/>
      <c r="AE33" s="48">
        <f t="shared" si="34"/>
        <v>294.99999999999494</v>
      </c>
      <c r="AF33" s="51">
        <v>11</v>
      </c>
      <c r="AG33" s="52">
        <v>59</v>
      </c>
      <c r="AH33" s="52"/>
      <c r="AI33" s="48">
        <f t="shared" si="35"/>
        <v>-7.275957614183426E-12</v>
      </c>
      <c r="AJ33" s="51">
        <v>12</v>
      </c>
      <c r="AK33" s="52">
        <v>2</v>
      </c>
      <c r="AL33" s="52"/>
      <c r="AM33" s="52">
        <v>12</v>
      </c>
      <c r="AN33" s="52">
        <v>9</v>
      </c>
      <c r="AO33" s="94">
        <v>56.1</v>
      </c>
      <c r="AP33" s="52"/>
      <c r="AQ33" s="48">
        <f>(TIME(AM33,AN33,AO33)-TIME(AJ33,AK33,AL33))*86400+AP33</f>
        <v>476.00000000000085</v>
      </c>
      <c r="AR33" s="51">
        <v>12</v>
      </c>
      <c r="AS33" s="52">
        <v>19</v>
      </c>
      <c r="AT33" s="52"/>
      <c r="AU33" s="48">
        <f>(TIME(AR33,AS33,AT33)-TIME(AJ33,AK33,AL33))*86400-1020</f>
        <v>-3.637978807091713E-12</v>
      </c>
      <c r="AV33" s="51">
        <v>12</v>
      </c>
      <c r="AW33" s="52">
        <v>22</v>
      </c>
      <c r="AX33" s="52"/>
      <c r="AY33" s="52">
        <v>12</v>
      </c>
      <c r="AZ33" s="52">
        <v>44</v>
      </c>
      <c r="BA33" s="94">
        <v>41.4</v>
      </c>
      <c r="BB33" s="52"/>
      <c r="BC33" s="48">
        <f>(TIME(AY33,AZ33,BA33)-TIME(AV33,AW33,AX33))*86400+BB33</f>
        <v>1360.9999999999952</v>
      </c>
      <c r="BD33" s="51">
        <v>12</v>
      </c>
      <c r="BE33" s="52">
        <v>49</v>
      </c>
      <c r="BF33" s="52"/>
      <c r="BG33" s="103">
        <f>(TIME(BD33,BE33,BF33)-TIME(AV33,AW33,AX33))*86400-1380</f>
        <v>239.99999999999432</v>
      </c>
      <c r="BH33" s="51">
        <v>13</v>
      </c>
      <c r="BI33" s="52">
        <v>9</v>
      </c>
      <c r="BJ33" s="52"/>
      <c r="BK33" s="48">
        <f>(TIME(BH33,BI33,BJ33)-TIME(BD33,BE33,BF33))*86400-1200</f>
        <v>5.229594535194337E-12</v>
      </c>
      <c r="BL33" s="51">
        <v>13</v>
      </c>
      <c r="BM33" s="52">
        <v>17</v>
      </c>
      <c r="BN33" s="52"/>
      <c r="BO33" s="48">
        <f>(TIME(BL33,BM33,BN33)-TIME(BH33,BI33,BJ33))*86400-480</f>
        <v>-1.7053025658242404E-12</v>
      </c>
      <c r="BP33" s="51">
        <v>13</v>
      </c>
      <c r="BQ33" s="52">
        <v>19</v>
      </c>
      <c r="BR33" s="52"/>
      <c r="BS33" s="52">
        <v>13</v>
      </c>
      <c r="BT33" s="52">
        <v>23</v>
      </c>
      <c r="BU33" s="52">
        <v>44.1</v>
      </c>
      <c r="BV33" s="57"/>
      <c r="BW33" s="104">
        <f>(TIME(BS33,BT33,BU33)-TIME(BP33,BQ33,BR33))*86400+BV33</f>
        <v>283.99999999999966</v>
      </c>
      <c r="BX33" s="54">
        <v>13</v>
      </c>
      <c r="BY33" s="57">
        <v>54</v>
      </c>
      <c r="BZ33" s="57"/>
      <c r="CA33" s="104">
        <f>(TIME(BX33,BY33,BZ33)-TIME(BP33,BQ33,BR33))*86400-2100</f>
        <v>0</v>
      </c>
      <c r="CB33" s="54">
        <v>13</v>
      </c>
      <c r="CC33" s="57">
        <v>57</v>
      </c>
      <c r="CD33" s="57"/>
      <c r="CE33" s="57">
        <v>14</v>
      </c>
      <c r="CF33" s="57">
        <v>4</v>
      </c>
      <c r="CG33" s="57">
        <v>36</v>
      </c>
      <c r="CH33" s="57"/>
      <c r="CI33" s="104">
        <f>(TIME(CE33,CF33,CG33)-TIME(CB33,CC33,CD33))*86400+CH33</f>
        <v>456.00000000000415</v>
      </c>
      <c r="CJ33" s="54">
        <v>14</v>
      </c>
      <c r="CK33" s="57">
        <v>14</v>
      </c>
      <c r="CL33" s="57"/>
      <c r="CM33" s="104">
        <f>(TIME(CJ33,CK33,CL33)-TIME(CB33,CC33,CD33))*86400-1020</f>
        <v>5.9117155615240335E-12</v>
      </c>
      <c r="CN33" s="54">
        <v>14</v>
      </c>
      <c r="CO33" s="57">
        <v>26</v>
      </c>
      <c r="CP33" s="57"/>
      <c r="CQ33" s="57">
        <v>14</v>
      </c>
      <c r="CR33" s="57">
        <v>38</v>
      </c>
      <c r="CS33" s="57">
        <v>3</v>
      </c>
      <c r="CT33" s="57"/>
      <c r="CU33" s="104">
        <f>(TIME(CQ33,CR33,CS33)-TIME(CN33,CO33,CP33))*86400+CT33</f>
        <v>723.0000000000075</v>
      </c>
      <c r="CV33" s="51">
        <v>14</v>
      </c>
      <c r="CW33" s="52">
        <v>49</v>
      </c>
      <c r="CX33" s="52"/>
      <c r="CY33" s="48">
        <f>(TIME(CV33,CW33,CX33)-TIME(CN33,CO33,CP33))*86400-1380</f>
        <v>4.774847184307873E-12</v>
      </c>
      <c r="CZ33" s="51">
        <v>15</v>
      </c>
      <c r="DA33" s="52">
        <v>9</v>
      </c>
      <c r="DB33" s="52"/>
      <c r="DC33" s="48">
        <f>(TIME(CZ33,DA33,DB33)-TIME(CV33,CW33,CX33))*86400-1200</f>
        <v>-4.320099833421409E-12</v>
      </c>
      <c r="DD33" s="51">
        <v>15</v>
      </c>
      <c r="DE33" s="52">
        <v>36</v>
      </c>
      <c r="DF33" s="52"/>
      <c r="DG33" s="48">
        <v>0</v>
      </c>
    </row>
    <row r="34" spans="1:111" s="4" customFormat="1" ht="25.5">
      <c r="A34" s="78"/>
      <c r="B34" s="178" t="s">
        <v>149</v>
      </c>
      <c r="C34" s="179"/>
      <c r="D34" s="46" t="s">
        <v>24</v>
      </c>
      <c r="E34" s="46">
        <v>9</v>
      </c>
      <c r="F34" s="59" t="s">
        <v>47</v>
      </c>
      <c r="G34" s="40" t="s">
        <v>48</v>
      </c>
      <c r="H34" s="51">
        <v>10</v>
      </c>
      <c r="I34" s="52">
        <v>14</v>
      </c>
      <c r="J34" s="52"/>
      <c r="K34" s="53">
        <v>0</v>
      </c>
      <c r="L34" s="51">
        <v>10</v>
      </c>
      <c r="M34" s="52">
        <v>49</v>
      </c>
      <c r="N34" s="52"/>
      <c r="O34" s="48">
        <f t="shared" si="33"/>
        <v>0</v>
      </c>
      <c r="P34" s="51">
        <v>11</v>
      </c>
      <c r="Q34" s="52">
        <v>9</v>
      </c>
      <c r="R34" s="52"/>
      <c r="S34" s="48">
        <f>(TIME(P34,Q34,R34)-TIME(L34,M34,N34))*86400-1200</f>
        <v>0</v>
      </c>
      <c r="T34" s="91"/>
      <c r="U34" s="92"/>
      <c r="V34" s="52"/>
      <c r="W34" s="48"/>
      <c r="X34" s="51">
        <v>11</v>
      </c>
      <c r="Y34" s="52">
        <v>20</v>
      </c>
      <c r="Z34" s="52"/>
      <c r="AA34" s="52">
        <v>11</v>
      </c>
      <c r="AB34" s="52">
        <v>24</v>
      </c>
      <c r="AC34" s="52">
        <v>39</v>
      </c>
      <c r="AD34" s="52"/>
      <c r="AE34" s="48">
        <f t="shared" si="34"/>
        <v>278.9999999999957</v>
      </c>
      <c r="AF34" s="51">
        <v>11</v>
      </c>
      <c r="AG34" s="52">
        <v>55</v>
      </c>
      <c r="AH34" s="52"/>
      <c r="AI34" s="48">
        <f t="shared" si="35"/>
        <v>-7.275957614183426E-12</v>
      </c>
      <c r="AJ34" s="51">
        <v>11</v>
      </c>
      <c r="AK34" s="52">
        <v>58</v>
      </c>
      <c r="AL34" s="52"/>
      <c r="AM34" s="52"/>
      <c r="AN34" s="52"/>
      <c r="AO34" s="94"/>
      <c r="AP34" s="52"/>
      <c r="AQ34" s="104"/>
      <c r="AR34" s="51"/>
      <c r="AS34" s="52"/>
      <c r="AT34" s="52"/>
      <c r="AU34" s="48"/>
      <c r="AV34" s="51"/>
      <c r="AW34" s="52"/>
      <c r="AX34" s="52"/>
      <c r="AY34" s="52"/>
      <c r="AZ34" s="52"/>
      <c r="BA34" s="94"/>
      <c r="BB34" s="52"/>
      <c r="BC34" s="48"/>
      <c r="BD34" s="51"/>
      <c r="BE34" s="52"/>
      <c r="BF34" s="52"/>
      <c r="BG34" s="48"/>
      <c r="BH34" s="51"/>
      <c r="BI34" s="52"/>
      <c r="BJ34" s="52"/>
      <c r="BK34" s="48"/>
      <c r="BL34" s="51"/>
      <c r="BM34" s="52"/>
      <c r="BN34" s="52"/>
      <c r="BO34" s="48"/>
      <c r="BP34" s="51"/>
      <c r="BQ34" s="52"/>
      <c r="BR34" s="52"/>
      <c r="BS34" s="52"/>
      <c r="BT34" s="52"/>
      <c r="BU34" s="52"/>
      <c r="BV34" s="52"/>
      <c r="BW34" s="48"/>
      <c r="BX34" s="51"/>
      <c r="BY34" s="52"/>
      <c r="BZ34" s="52"/>
      <c r="CA34" s="48"/>
      <c r="CB34" s="51"/>
      <c r="CC34" s="52"/>
      <c r="CD34" s="52"/>
      <c r="CE34" s="52"/>
      <c r="CF34" s="52"/>
      <c r="CG34" s="52"/>
      <c r="CH34" s="52"/>
      <c r="CI34" s="48"/>
      <c r="CJ34" s="51"/>
      <c r="CK34" s="52"/>
      <c r="CL34" s="52"/>
      <c r="CM34" s="48"/>
      <c r="CN34" s="51"/>
      <c r="CO34" s="52"/>
      <c r="CP34" s="52"/>
      <c r="CQ34" s="52"/>
      <c r="CR34" s="52"/>
      <c r="CS34" s="52"/>
      <c r="CT34" s="52"/>
      <c r="CU34" s="48">
        <f>(TIME(CQ34,CR34,CS34)-TIME(CN34,CO34,CP34))*86400+CT34</f>
        <v>0</v>
      </c>
      <c r="CV34" s="51"/>
      <c r="CW34" s="52"/>
      <c r="CX34" s="52"/>
      <c r="CY34" s="48"/>
      <c r="CZ34" s="51"/>
      <c r="DA34" s="52"/>
      <c r="DB34" s="52"/>
      <c r="DC34" s="48"/>
      <c r="DD34" s="51"/>
      <c r="DE34" s="52"/>
      <c r="DF34" s="52"/>
      <c r="DG34" s="48"/>
    </row>
    <row r="35" spans="1:111" s="4" customFormat="1" ht="25.5">
      <c r="A35" s="78"/>
      <c r="B35" s="178" t="s">
        <v>149</v>
      </c>
      <c r="C35" s="179"/>
      <c r="D35" s="46" t="s">
        <v>24</v>
      </c>
      <c r="E35" s="46">
        <v>53</v>
      </c>
      <c r="F35" s="59" t="s">
        <v>139</v>
      </c>
      <c r="G35" s="41" t="s">
        <v>42</v>
      </c>
      <c r="H35" s="51">
        <v>10</v>
      </c>
      <c r="I35" s="52">
        <v>16</v>
      </c>
      <c r="J35" s="52"/>
      <c r="K35" s="53">
        <v>0</v>
      </c>
      <c r="L35" s="51">
        <v>10</v>
      </c>
      <c r="M35" s="52">
        <v>51</v>
      </c>
      <c r="N35" s="52"/>
      <c r="O35" s="48">
        <f t="shared" si="33"/>
        <v>0</v>
      </c>
      <c r="P35" s="51">
        <v>11</v>
      </c>
      <c r="Q35" s="52">
        <v>11</v>
      </c>
      <c r="R35" s="52"/>
      <c r="S35" s="48">
        <f>(TIME(P35,Q35,R35)-TIME(L35,M35,N35))*86400-1200</f>
        <v>0</v>
      </c>
      <c r="T35" s="51">
        <v>11</v>
      </c>
      <c r="U35" s="52">
        <v>19</v>
      </c>
      <c r="V35" s="52"/>
      <c r="W35" s="48">
        <f>(TIME(T35,U35,V35)-TIME(P35,Q35,R35))*86400-480</f>
        <v>-1.7053025658242404E-12</v>
      </c>
      <c r="X35" s="51">
        <v>11</v>
      </c>
      <c r="Y35" s="52">
        <v>22</v>
      </c>
      <c r="Z35" s="52"/>
      <c r="AA35" s="52">
        <v>11</v>
      </c>
      <c r="AB35" s="52">
        <v>26</v>
      </c>
      <c r="AC35" s="52">
        <v>33</v>
      </c>
      <c r="AD35" s="52"/>
      <c r="AE35" s="48">
        <f t="shared" si="34"/>
        <v>272.9999999999995</v>
      </c>
      <c r="AF35" s="51">
        <v>11</v>
      </c>
      <c r="AG35" s="52">
        <v>57</v>
      </c>
      <c r="AH35" s="52"/>
      <c r="AI35" s="48">
        <f t="shared" si="35"/>
        <v>-7.275957614183426E-12</v>
      </c>
      <c r="AJ35" s="51">
        <v>12</v>
      </c>
      <c r="AK35" s="52">
        <v>0</v>
      </c>
      <c r="AL35" s="52"/>
      <c r="AM35" s="52">
        <v>12</v>
      </c>
      <c r="AN35" s="52">
        <v>7</v>
      </c>
      <c r="AO35" s="94">
        <v>17</v>
      </c>
      <c r="AP35" s="52"/>
      <c r="AQ35" s="48">
        <f>(TIME(AM35,AN35,AO35)-TIME(AJ35,AK35,AL35))*86400+AP35</f>
        <v>437.0000000000044</v>
      </c>
      <c r="AR35" s="51">
        <v>12</v>
      </c>
      <c r="AS35" s="52">
        <v>17</v>
      </c>
      <c r="AT35" s="52"/>
      <c r="AU35" s="48">
        <f>(TIME(AR35,AS35,AT35)-TIME(AJ35,AK35,AL35))*86400-1020</f>
        <v>-3.637978807091713E-12</v>
      </c>
      <c r="AV35" s="51">
        <v>12</v>
      </c>
      <c r="AW35" s="52">
        <v>20</v>
      </c>
      <c r="AX35" s="52"/>
      <c r="AY35" s="52">
        <v>12</v>
      </c>
      <c r="AZ35" s="52">
        <v>37</v>
      </c>
      <c r="BA35" s="92">
        <v>52</v>
      </c>
      <c r="BB35" s="57"/>
      <c r="BC35" s="104">
        <f>(TIME(AY35,AZ35,BA35)-TIME(AV35,AW35,AX35))*86400+BB35</f>
        <v>1071.9999999999918</v>
      </c>
      <c r="BD35" s="51">
        <v>12</v>
      </c>
      <c r="BE35" s="52">
        <v>43</v>
      </c>
      <c r="BF35" s="52"/>
      <c r="BG35" s="48">
        <f>(TIME(BD35,BE35,BF35)-TIME(AV35,AW35,AX35))*86400-1380</f>
        <v>-5.002220859751105E-12</v>
      </c>
      <c r="BH35" s="51">
        <v>13</v>
      </c>
      <c r="BI35" s="52">
        <v>3</v>
      </c>
      <c r="BJ35" s="52"/>
      <c r="BK35" s="48">
        <f>(TIME(BH35,BI35,BJ35)-TIME(BD35,BE35,BF35))*86400-1200</f>
        <v>5.229594535194337E-12</v>
      </c>
      <c r="BL35" s="51">
        <v>13</v>
      </c>
      <c r="BM35" s="52">
        <v>11</v>
      </c>
      <c r="BN35" s="52"/>
      <c r="BO35" s="48">
        <f>(TIME(BL35,BM35,BN35)-TIME(BH35,BI35,BJ35))*86400-480</f>
        <v>-1.7053025658242404E-12</v>
      </c>
      <c r="BP35" s="51">
        <v>13</v>
      </c>
      <c r="BQ35" s="52">
        <v>14</v>
      </c>
      <c r="BR35" s="52"/>
      <c r="BS35" s="52"/>
      <c r="BT35" s="52"/>
      <c r="BU35" s="52"/>
      <c r="BV35" s="52"/>
      <c r="BW35" s="48"/>
      <c r="BX35" s="51"/>
      <c r="BY35" s="52"/>
      <c r="BZ35" s="52"/>
      <c r="CA35" s="48"/>
      <c r="CB35" s="51"/>
      <c r="CC35" s="52"/>
      <c r="CD35" s="52"/>
      <c r="CE35" s="52"/>
      <c r="CF35" s="52"/>
      <c r="CG35" s="52"/>
      <c r="CH35" s="52"/>
      <c r="CI35" s="48"/>
      <c r="CJ35" s="51"/>
      <c r="CK35" s="52"/>
      <c r="CL35" s="52"/>
      <c r="CM35" s="48"/>
      <c r="CN35" s="51"/>
      <c r="CO35" s="52"/>
      <c r="CP35" s="52"/>
      <c r="CQ35" s="52"/>
      <c r="CR35" s="52"/>
      <c r="CS35" s="52"/>
      <c r="CT35" s="52"/>
      <c r="CU35" s="48">
        <f>(TIME(CQ35,CR35,CS35)-TIME(CN35,CO35,CP35))*86400+CT35</f>
        <v>0</v>
      </c>
      <c r="CV35" s="51"/>
      <c r="CW35" s="52"/>
      <c r="CX35" s="52"/>
      <c r="CY35" s="48"/>
      <c r="CZ35" s="51"/>
      <c r="DA35" s="52"/>
      <c r="DB35" s="52"/>
      <c r="DC35" s="48"/>
      <c r="DD35" s="51"/>
      <c r="DE35" s="52"/>
      <c r="DF35" s="52"/>
      <c r="DG35" s="48"/>
    </row>
    <row r="36" spans="1:111" s="4" customFormat="1" ht="25.5">
      <c r="A36" s="78"/>
      <c r="B36" s="178" t="s">
        <v>149</v>
      </c>
      <c r="C36" s="179"/>
      <c r="D36" s="46" t="s">
        <v>24</v>
      </c>
      <c r="E36" s="46">
        <v>54</v>
      </c>
      <c r="F36" s="59" t="s">
        <v>140</v>
      </c>
      <c r="G36" s="60" t="s">
        <v>141</v>
      </c>
      <c r="H36" s="54">
        <v>10</v>
      </c>
      <c r="I36" s="57">
        <v>20</v>
      </c>
      <c r="J36" s="57"/>
      <c r="K36" s="55">
        <v>0</v>
      </c>
      <c r="L36" s="54">
        <v>10</v>
      </c>
      <c r="M36" s="57">
        <v>55</v>
      </c>
      <c r="N36" s="57"/>
      <c r="O36" s="48">
        <f t="shared" si="33"/>
        <v>0</v>
      </c>
      <c r="P36" s="51">
        <v>11</v>
      </c>
      <c r="Q36" s="52">
        <v>15</v>
      </c>
      <c r="R36" s="52"/>
      <c r="S36" s="48">
        <f>(TIME(P36,Q36,R36)-TIME(L36,M36,N36))*86400-1200</f>
        <v>0</v>
      </c>
      <c r="T36" s="51">
        <v>11</v>
      </c>
      <c r="U36" s="52">
        <v>23</v>
      </c>
      <c r="V36" s="52"/>
      <c r="W36" s="48">
        <f>(TIME(T36,U36,V36)-TIME(P36,Q36,R36))*86400-480</f>
        <v>-1.7053025658242404E-12</v>
      </c>
      <c r="X36" s="51">
        <v>11</v>
      </c>
      <c r="Y36" s="52">
        <v>26</v>
      </c>
      <c r="Z36" s="52"/>
      <c r="AA36" s="52">
        <v>11</v>
      </c>
      <c r="AB36" s="52">
        <v>31</v>
      </c>
      <c r="AC36" s="52">
        <v>1</v>
      </c>
      <c r="AD36" s="52"/>
      <c r="AE36" s="48">
        <f t="shared" si="34"/>
        <v>300.9999999999959</v>
      </c>
      <c r="AF36" s="51">
        <v>12</v>
      </c>
      <c r="AG36" s="52">
        <v>1</v>
      </c>
      <c r="AH36" s="52"/>
      <c r="AI36" s="48">
        <f t="shared" si="35"/>
        <v>0</v>
      </c>
      <c r="AJ36" s="51">
        <v>12</v>
      </c>
      <c r="AK36" s="52">
        <v>4</v>
      </c>
      <c r="AL36" s="52"/>
      <c r="AM36" s="52">
        <v>12</v>
      </c>
      <c r="AN36" s="52">
        <v>12</v>
      </c>
      <c r="AO36" s="94">
        <v>0.4</v>
      </c>
      <c r="AP36" s="52"/>
      <c r="AQ36" s="48">
        <f>(TIME(AM36,AN36,AO36)-TIME(AJ36,AK36,AL36))*86400+AP36</f>
        <v>479.9999999999983</v>
      </c>
      <c r="AR36" s="51">
        <v>12</v>
      </c>
      <c r="AS36" s="52">
        <v>21</v>
      </c>
      <c r="AT36" s="52"/>
      <c r="AU36" s="48">
        <f>(TIME(AR36,AS36,AT36)-TIME(AJ36,AK36,AL36))*86400-1020</f>
        <v>-3.637978807091713E-12</v>
      </c>
      <c r="AV36" s="51">
        <v>12</v>
      </c>
      <c r="AW36" s="52">
        <v>24</v>
      </c>
      <c r="AX36" s="52"/>
      <c r="AY36" s="52">
        <v>12</v>
      </c>
      <c r="AZ36" s="52">
        <v>36</v>
      </c>
      <c r="BA36" s="94">
        <v>37.4</v>
      </c>
      <c r="BB36" s="52"/>
      <c r="BC36" s="48">
        <f>(TIME(AY36,AZ36,BA36)-TIME(AV36,AW36,AX36))*86400+BB36</f>
        <v>757</v>
      </c>
      <c r="BD36" s="51">
        <v>12</v>
      </c>
      <c r="BE36" s="52">
        <v>47</v>
      </c>
      <c r="BF36" s="52"/>
      <c r="BG36" s="48">
        <f>(TIME(BD36,BE36,BF36)-TIME(AV36,AW36,AX36))*86400-1380</f>
        <v>-5.002220859751105E-12</v>
      </c>
      <c r="BH36" s="51">
        <v>13</v>
      </c>
      <c r="BI36" s="52">
        <v>20</v>
      </c>
      <c r="BJ36" s="52"/>
      <c r="BK36" s="103">
        <v>130</v>
      </c>
      <c r="BL36" s="51">
        <v>13</v>
      </c>
      <c r="BM36" s="52">
        <v>28</v>
      </c>
      <c r="BN36" s="52"/>
      <c r="BO36" s="48">
        <f>(TIME(BL36,BM36,BN36)-TIME(BH36,BI36,BJ36))*86400-480</f>
        <v>-1.7053025658242404E-12</v>
      </c>
      <c r="BP36" s="51">
        <v>13</v>
      </c>
      <c r="BQ36" s="52">
        <v>31</v>
      </c>
      <c r="BR36" s="52"/>
      <c r="BS36" s="52"/>
      <c r="BT36" s="52"/>
      <c r="BU36" s="52"/>
      <c r="BV36" s="52"/>
      <c r="BW36" s="48"/>
      <c r="BX36" s="51"/>
      <c r="BY36" s="52"/>
      <c r="BZ36" s="52"/>
      <c r="CA36" s="48"/>
      <c r="CB36" s="51"/>
      <c r="CC36" s="52"/>
      <c r="CD36" s="52"/>
      <c r="CE36" s="52"/>
      <c r="CF36" s="52"/>
      <c r="CG36" s="52"/>
      <c r="CH36" s="52"/>
      <c r="CI36" s="48"/>
      <c r="CJ36" s="51"/>
      <c r="CK36" s="52"/>
      <c r="CL36" s="52"/>
      <c r="CM36" s="48"/>
      <c r="CN36" s="51"/>
      <c r="CO36" s="52"/>
      <c r="CP36" s="52"/>
      <c r="CQ36" s="52"/>
      <c r="CR36" s="52"/>
      <c r="CS36" s="52"/>
      <c r="CT36" s="52"/>
      <c r="CU36" s="48">
        <f>(TIME(CQ36,CR36,CS36)-TIME(CN36,CO36,CP36))*86400+CT36</f>
        <v>0</v>
      </c>
      <c r="CV36" s="51"/>
      <c r="CW36" s="52"/>
      <c r="CX36" s="52"/>
      <c r="CY36" s="48"/>
      <c r="CZ36" s="51"/>
      <c r="DA36" s="52"/>
      <c r="DB36" s="52"/>
      <c r="DC36" s="48"/>
      <c r="DD36" s="51"/>
      <c r="DE36" s="52"/>
      <c r="DF36" s="52"/>
      <c r="DG36" s="48"/>
    </row>
    <row r="37" spans="1:111" s="4" customFormat="1" ht="25.5">
      <c r="A37" s="78"/>
      <c r="B37" s="178" t="s">
        <v>149</v>
      </c>
      <c r="C37" s="179"/>
      <c r="D37" s="46" t="s">
        <v>24</v>
      </c>
      <c r="E37" s="46">
        <v>32</v>
      </c>
      <c r="F37" s="59" t="s">
        <v>54</v>
      </c>
      <c r="G37" s="60" t="s">
        <v>42</v>
      </c>
      <c r="H37" s="54">
        <v>10</v>
      </c>
      <c r="I37" s="57">
        <v>22</v>
      </c>
      <c r="J37" s="57"/>
      <c r="K37" s="55">
        <v>0</v>
      </c>
      <c r="L37" s="54">
        <v>10</v>
      </c>
      <c r="M37" s="57">
        <v>57</v>
      </c>
      <c r="N37" s="57"/>
      <c r="O37" s="48">
        <f t="shared" si="33"/>
        <v>0</v>
      </c>
      <c r="P37" s="51">
        <v>11</v>
      </c>
      <c r="Q37" s="52">
        <v>18</v>
      </c>
      <c r="R37" s="52"/>
      <c r="S37" s="103">
        <v>10</v>
      </c>
      <c r="T37" s="51">
        <v>11</v>
      </c>
      <c r="U37" s="92">
        <v>26</v>
      </c>
      <c r="V37" s="52"/>
      <c r="W37" s="48">
        <f>(TIME(T37,U37,V37)-TIME(P37,Q37,R37))*86400-480</f>
        <v>-1.7053025658242404E-12</v>
      </c>
      <c r="X37" s="51">
        <v>11</v>
      </c>
      <c r="Y37" s="92">
        <v>29</v>
      </c>
      <c r="Z37" s="52"/>
      <c r="AA37" s="52">
        <v>11</v>
      </c>
      <c r="AB37" s="52">
        <v>33</v>
      </c>
      <c r="AC37" s="52">
        <v>43</v>
      </c>
      <c r="AD37" s="52"/>
      <c r="AE37" s="48">
        <f t="shared" si="34"/>
        <v>283.0000000000027</v>
      </c>
      <c r="AF37" s="51">
        <v>12</v>
      </c>
      <c r="AG37" s="52">
        <v>4</v>
      </c>
      <c r="AH37" s="52"/>
      <c r="AI37" s="48">
        <f t="shared" si="35"/>
        <v>0</v>
      </c>
      <c r="AJ37" s="51">
        <v>12</v>
      </c>
      <c r="AK37" s="52">
        <v>7</v>
      </c>
      <c r="AL37" s="52"/>
      <c r="AM37" s="52">
        <v>12</v>
      </c>
      <c r="AN37" s="52">
        <v>16</v>
      </c>
      <c r="AO37" s="94">
        <v>50.1</v>
      </c>
      <c r="AP37" s="52"/>
      <c r="AQ37" s="48">
        <f>(TIME(AM37,AN37,AO37)-TIME(AJ37,AK37,AL37))*86400+AP37</f>
        <v>589.9999999999995</v>
      </c>
      <c r="AR37" s="51">
        <v>12</v>
      </c>
      <c r="AS37" s="52">
        <v>24</v>
      </c>
      <c r="AT37" s="52"/>
      <c r="AU37" s="48">
        <f>(TIME(AR37,AS37,AT37)-TIME(AJ37,AK37,AL37))*86400-1020</f>
        <v>5.9117155615240335E-12</v>
      </c>
      <c r="AV37" s="51">
        <v>12</v>
      </c>
      <c r="AW37" s="52">
        <v>27</v>
      </c>
      <c r="AX37" s="52"/>
      <c r="AY37" s="52">
        <v>12</v>
      </c>
      <c r="AZ37" s="52">
        <v>40</v>
      </c>
      <c r="BA37" s="52">
        <v>51</v>
      </c>
      <c r="BB37" s="52"/>
      <c r="BC37" s="48">
        <f>(TIME(AY37,AZ37,BA37)-TIME(AV37,AW37,AX37))*86400+BB37</f>
        <v>831.0000000000052</v>
      </c>
      <c r="BD37" s="51">
        <v>12</v>
      </c>
      <c r="BE37" s="52">
        <v>50</v>
      </c>
      <c r="BF37" s="52"/>
      <c r="BG37" s="48">
        <f>(TIME(BD37,BE37,BF37)-TIME(AV37,AW37,AX37))*86400-1380</f>
        <v>4.774847184307873E-12</v>
      </c>
      <c r="BH37" s="51">
        <v>13</v>
      </c>
      <c r="BI37" s="52">
        <v>11</v>
      </c>
      <c r="BJ37" s="52"/>
      <c r="BK37" s="103">
        <v>10</v>
      </c>
      <c r="BL37" s="51">
        <v>13</v>
      </c>
      <c r="BM37" s="52">
        <v>19</v>
      </c>
      <c r="BN37" s="52"/>
      <c r="BO37" s="48">
        <f>(TIME(BL37,BM37,BN37)-TIME(BH37,BI37,BJ37))*86400-480</f>
        <v>-1.7053025658242404E-12</v>
      </c>
      <c r="BP37" s="51">
        <v>13</v>
      </c>
      <c r="BQ37" s="52">
        <v>22</v>
      </c>
      <c r="BR37" s="52"/>
      <c r="BS37" s="52">
        <v>13</v>
      </c>
      <c r="BT37" s="52">
        <v>26</v>
      </c>
      <c r="BU37" s="92">
        <v>43</v>
      </c>
      <c r="BV37" s="57"/>
      <c r="BW37" s="104">
        <f>(TIME(BS37,BT37,BU37)-TIME(BP37,BQ37,BR37))*86400+BV37</f>
        <v>282.99999999999307</v>
      </c>
      <c r="BX37" s="51">
        <v>13</v>
      </c>
      <c r="BY37" s="52">
        <v>57</v>
      </c>
      <c r="BZ37" s="52"/>
      <c r="CA37" s="48">
        <f>(TIME(BX37,BY37,BZ37)-TIME(BP37,BQ37,BR37))*86400-2100</f>
        <v>-7.275957614183426E-12</v>
      </c>
      <c r="CB37" s="51"/>
      <c r="CC37" s="52"/>
      <c r="CD37" s="52"/>
      <c r="CE37" s="52"/>
      <c r="CF37" s="52"/>
      <c r="CG37" s="52"/>
      <c r="CH37" s="52"/>
      <c r="CI37" s="48">
        <f>(TIME(CE37,CF37,CG37)-TIME(CB37,CC37,CD37))*86400+CH37</f>
        <v>0</v>
      </c>
      <c r="CJ37" s="51"/>
      <c r="CK37" s="52"/>
      <c r="CL37" s="52"/>
      <c r="CM37" s="48"/>
      <c r="CN37" s="51"/>
      <c r="CO37" s="52"/>
      <c r="CP37" s="52"/>
      <c r="CQ37" s="52"/>
      <c r="CR37" s="52"/>
      <c r="CS37" s="52"/>
      <c r="CT37" s="52"/>
      <c r="CU37" s="48"/>
      <c r="CV37" s="51"/>
      <c r="CW37" s="52"/>
      <c r="CX37" s="52"/>
      <c r="CY37" s="48"/>
      <c r="CZ37" s="51"/>
      <c r="DA37" s="52"/>
      <c r="DB37" s="52"/>
      <c r="DC37" s="48"/>
      <c r="DD37" s="51"/>
      <c r="DE37" s="52"/>
      <c r="DF37" s="52"/>
      <c r="DG37" s="48"/>
    </row>
    <row r="38" spans="1:111" ht="26.25" thickBot="1">
      <c r="A38" s="78"/>
      <c r="B38" s="180" t="s">
        <v>149</v>
      </c>
      <c r="C38" s="181"/>
      <c r="D38" s="65" t="s">
        <v>24</v>
      </c>
      <c r="E38" s="65">
        <v>15</v>
      </c>
      <c r="F38" s="66" t="s">
        <v>41</v>
      </c>
      <c r="G38" s="67" t="s">
        <v>42</v>
      </c>
      <c r="H38" s="85">
        <v>10</v>
      </c>
      <c r="I38" s="86">
        <v>26</v>
      </c>
      <c r="J38" s="86"/>
      <c r="K38" s="87">
        <v>0</v>
      </c>
      <c r="L38" s="85">
        <v>11</v>
      </c>
      <c r="M38" s="86">
        <v>1</v>
      </c>
      <c r="N38" s="86"/>
      <c r="O38" s="88">
        <f t="shared" si="33"/>
        <v>0</v>
      </c>
      <c r="P38" s="85">
        <v>11</v>
      </c>
      <c r="Q38" s="86">
        <v>21</v>
      </c>
      <c r="R38" s="86"/>
      <c r="S38" s="88">
        <f>(TIME(P38,Q38,R38)-TIME(L38,M38,N38))*86400-1200</f>
        <v>-4.320099833421409E-12</v>
      </c>
      <c r="T38" s="85">
        <v>11</v>
      </c>
      <c r="U38" s="86">
        <v>29</v>
      </c>
      <c r="V38" s="86"/>
      <c r="W38" s="88">
        <f>(TIME(T38,U38,V38)-TIME(P38,Q38,R38))*86400-480</f>
        <v>-1.7053025658242404E-12</v>
      </c>
      <c r="X38" s="85">
        <v>11</v>
      </c>
      <c r="Y38" s="86">
        <v>32</v>
      </c>
      <c r="Z38" s="86"/>
      <c r="AA38" s="86">
        <v>11</v>
      </c>
      <c r="AB38" s="86">
        <v>36</v>
      </c>
      <c r="AC38" s="86">
        <v>50</v>
      </c>
      <c r="AD38" s="86"/>
      <c r="AE38" s="88">
        <f t="shared" si="34"/>
        <v>290.00000000000057</v>
      </c>
      <c r="AF38" s="85">
        <v>12</v>
      </c>
      <c r="AG38" s="86">
        <v>7</v>
      </c>
      <c r="AH38" s="86"/>
      <c r="AI38" s="88">
        <f t="shared" si="35"/>
        <v>0</v>
      </c>
      <c r="AJ38" s="85">
        <v>12</v>
      </c>
      <c r="AK38" s="86">
        <v>10</v>
      </c>
      <c r="AL38" s="86"/>
      <c r="AM38" s="86">
        <v>12</v>
      </c>
      <c r="AN38" s="86">
        <v>17</v>
      </c>
      <c r="AO38" s="86">
        <v>49</v>
      </c>
      <c r="AP38" s="86"/>
      <c r="AQ38" s="88">
        <f>(TIME(AM38,AN38,AO38)-TIME(AJ38,AK38,AL38))*86400+AP38</f>
        <v>469.00000000000296</v>
      </c>
      <c r="AR38" s="85">
        <v>12</v>
      </c>
      <c r="AS38" s="86">
        <v>27</v>
      </c>
      <c r="AT38" s="86"/>
      <c r="AU38" s="88">
        <f>(TIME(AR38,AS38,AT38)-TIME(AJ38,AK38,AL38))*86400-1020</f>
        <v>-3.637978807091713E-12</v>
      </c>
      <c r="AV38" s="85">
        <v>12</v>
      </c>
      <c r="AW38" s="86">
        <v>30</v>
      </c>
      <c r="AX38" s="86"/>
      <c r="AY38" s="86">
        <v>12</v>
      </c>
      <c r="AZ38" s="86">
        <v>42</v>
      </c>
      <c r="BA38" s="96">
        <v>11.3</v>
      </c>
      <c r="BB38" s="86"/>
      <c r="BC38" s="88">
        <f>(TIME(AY38,AZ38,BA38)-TIME(AV38,AW38,AX38))*86400+BB38</f>
        <v>731.0000000000024</v>
      </c>
      <c r="BD38" s="85">
        <v>12</v>
      </c>
      <c r="BE38" s="86">
        <v>53</v>
      </c>
      <c r="BF38" s="86"/>
      <c r="BG38" s="88">
        <f>(TIME(BD38,BE38,BF38)-TIME(AV38,AW38,AX38))*86400-1380</f>
        <v>-5.002220859751105E-12</v>
      </c>
      <c r="BH38" s="85">
        <v>13</v>
      </c>
      <c r="BI38" s="86">
        <v>13</v>
      </c>
      <c r="BJ38" s="86"/>
      <c r="BK38" s="88">
        <f>(TIME(BH38,BI38,BJ38)-TIME(BD38,BE38,BF38))*86400-1200</f>
        <v>5.229594535194337E-12</v>
      </c>
      <c r="BL38" s="85">
        <v>13</v>
      </c>
      <c r="BM38" s="86">
        <v>21</v>
      </c>
      <c r="BN38" s="86"/>
      <c r="BO38" s="88">
        <f>(TIME(BL38,BM38,BN38)-TIME(BH38,BI38,BJ38))*86400-480</f>
        <v>-1.7053025658242404E-12</v>
      </c>
      <c r="BP38" s="85">
        <v>13</v>
      </c>
      <c r="BQ38" s="86">
        <v>24</v>
      </c>
      <c r="BR38" s="86"/>
      <c r="BS38" s="86">
        <v>13</v>
      </c>
      <c r="BT38" s="86">
        <v>28</v>
      </c>
      <c r="BU38" s="86">
        <v>47.4</v>
      </c>
      <c r="BV38" s="86"/>
      <c r="BW38" s="88">
        <f>(TIME(BS38,BT38,BU38)-TIME(BP38,BQ38,BR38))*86400+BV38</f>
        <v>287.0000000000001</v>
      </c>
      <c r="BX38" s="85">
        <v>13</v>
      </c>
      <c r="BY38" s="86">
        <v>59</v>
      </c>
      <c r="BZ38" s="86"/>
      <c r="CA38" s="88">
        <f>(TIME(BX38,BY38,BZ38)-TIME(BP38,BQ38,BR38))*86400-2100</f>
        <v>-7.275957614183426E-12</v>
      </c>
      <c r="CB38" s="85">
        <v>14</v>
      </c>
      <c r="CC38" s="86">
        <v>2</v>
      </c>
      <c r="CD38" s="86"/>
      <c r="CE38" s="86">
        <v>14</v>
      </c>
      <c r="CF38" s="86">
        <v>9</v>
      </c>
      <c r="CG38" s="86">
        <v>35.4</v>
      </c>
      <c r="CH38" s="86"/>
      <c r="CI38" s="88">
        <f>(TIME(CE38,CF38,CG38)-TIME(CB38,CC38,CD38))*86400+CH38</f>
        <v>454.9999999999976</v>
      </c>
      <c r="CJ38" s="85">
        <v>14</v>
      </c>
      <c r="CK38" s="86">
        <v>19</v>
      </c>
      <c r="CL38" s="86"/>
      <c r="CM38" s="88">
        <f>(TIME(CJ38,CK38,CL38)-TIME(CB38,CC38,CD38))*86400-1020</f>
        <v>-3.637978807091713E-12</v>
      </c>
      <c r="CN38" s="85">
        <v>14</v>
      </c>
      <c r="CO38" s="86">
        <v>19</v>
      </c>
      <c r="CP38" s="86"/>
      <c r="CQ38" s="86"/>
      <c r="CR38" s="86"/>
      <c r="CS38" s="86"/>
      <c r="CT38" s="86"/>
      <c r="CU38" s="88"/>
      <c r="CV38" s="85"/>
      <c r="CW38" s="86"/>
      <c r="CX38" s="86"/>
      <c r="CY38" s="88"/>
      <c r="CZ38" s="85"/>
      <c r="DA38" s="86"/>
      <c r="DB38" s="86"/>
      <c r="DC38" s="88"/>
      <c r="DD38" s="85"/>
      <c r="DE38" s="86"/>
      <c r="DF38" s="86"/>
      <c r="DG38" s="88"/>
    </row>
    <row r="39" spans="2:3" ht="12.75">
      <c r="B39" s="71"/>
      <c r="C39" s="68"/>
    </row>
    <row r="40" spans="2:3" ht="12.75">
      <c r="B40" s="71"/>
      <c r="C40" s="68"/>
    </row>
    <row r="41" spans="2:3" ht="12.75">
      <c r="B41" s="71"/>
      <c r="C41" s="68"/>
    </row>
    <row r="42" ht="12.75">
      <c r="AQ42" t="s">
        <v>83</v>
      </c>
    </row>
  </sheetData>
  <mergeCells count="73">
    <mergeCell ref="E5:E6"/>
    <mergeCell ref="F5:F6"/>
    <mergeCell ref="G5:G6"/>
    <mergeCell ref="B5:B6"/>
    <mergeCell ref="C5:C6"/>
    <mergeCell ref="D5:D6"/>
    <mergeCell ref="H5:J5"/>
    <mergeCell ref="K5:K6"/>
    <mergeCell ref="L5:N5"/>
    <mergeCell ref="O5:O6"/>
    <mergeCell ref="P5:R5"/>
    <mergeCell ref="S5:S6"/>
    <mergeCell ref="T5:V5"/>
    <mergeCell ref="W5:W6"/>
    <mergeCell ref="X5:Z5"/>
    <mergeCell ref="AA5:AC5"/>
    <mergeCell ref="AD5:AD6"/>
    <mergeCell ref="AE5:AE6"/>
    <mergeCell ref="AF5:AH5"/>
    <mergeCell ref="AI5:AI6"/>
    <mergeCell ref="AJ5:AL5"/>
    <mergeCell ref="AM5:AO5"/>
    <mergeCell ref="AP5:AP6"/>
    <mergeCell ref="AQ5:AQ6"/>
    <mergeCell ref="AR5:AT5"/>
    <mergeCell ref="AU5:AU6"/>
    <mergeCell ref="AV5:AX5"/>
    <mergeCell ref="AY5:BA5"/>
    <mergeCell ref="BB5:BB6"/>
    <mergeCell ref="BC5:BC6"/>
    <mergeCell ref="BD5:BF5"/>
    <mergeCell ref="BG5:BG6"/>
    <mergeCell ref="BH5:BJ5"/>
    <mergeCell ref="BK5:BK6"/>
    <mergeCell ref="BL5:BN5"/>
    <mergeCell ref="BO5:BO6"/>
    <mergeCell ref="BP5:BR5"/>
    <mergeCell ref="BS5:BU5"/>
    <mergeCell ref="BV5:BV6"/>
    <mergeCell ref="BW5:BW6"/>
    <mergeCell ref="BX5:BZ5"/>
    <mergeCell ref="CA5:CA6"/>
    <mergeCell ref="CB5:CD5"/>
    <mergeCell ref="CE5:CG5"/>
    <mergeCell ref="CH5:CH6"/>
    <mergeCell ref="CI5:CI6"/>
    <mergeCell ref="CJ5:CL5"/>
    <mergeCell ref="CM5:CM6"/>
    <mergeCell ref="CN5:CP5"/>
    <mergeCell ref="CQ5:CS5"/>
    <mergeCell ref="CT5:CT6"/>
    <mergeCell ref="CU5:CU6"/>
    <mergeCell ref="CV5:CX5"/>
    <mergeCell ref="CY5:CY6"/>
    <mergeCell ref="CZ5:DB5"/>
    <mergeCell ref="DC5:DC6"/>
    <mergeCell ref="DD5:DF5"/>
    <mergeCell ref="DG5:DG6"/>
    <mergeCell ref="B15:C15"/>
    <mergeCell ref="B16:C16"/>
    <mergeCell ref="B17:C17"/>
    <mergeCell ref="B25:C25"/>
    <mergeCell ref="B26:C26"/>
    <mergeCell ref="B27:C27"/>
    <mergeCell ref="B28:C28"/>
    <mergeCell ref="B29:C29"/>
    <mergeCell ref="B36:C36"/>
    <mergeCell ref="B37:C37"/>
    <mergeCell ref="B38:C38"/>
    <mergeCell ref="B30:C30"/>
    <mergeCell ref="B31:C31"/>
    <mergeCell ref="B34:C34"/>
    <mergeCell ref="B35:C3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42"/>
  <sheetViews>
    <sheetView workbookViewId="0" topLeftCell="A1">
      <selection activeCell="G14" sqref="G14"/>
    </sheetView>
  </sheetViews>
  <sheetFormatPr defaultColWidth="9.00390625" defaultRowHeight="12.75"/>
  <cols>
    <col min="1" max="1" width="4.00390625" style="64" customWidth="1"/>
    <col min="2" max="2" width="3.75390625" style="33" customWidth="1"/>
    <col min="3" max="3" width="10.25390625" style="0" bestFit="1" customWidth="1"/>
    <col min="4" max="4" width="5.375" style="4" customWidth="1"/>
    <col min="5" max="5" width="6.00390625" style="0" customWidth="1"/>
    <col min="6" max="6" width="4.625" style="0" bestFit="1" customWidth="1"/>
    <col min="7" max="7" width="25.375" style="4" customWidth="1"/>
    <col min="8" max="8" width="10.125" style="0" hidden="1" customWidth="1"/>
    <col min="9" max="9" width="10.375" style="0" hidden="1" customWidth="1"/>
    <col min="10" max="10" width="3.75390625" style="0" hidden="1" customWidth="1"/>
    <col min="11" max="11" width="4.25390625" style="0" hidden="1" customWidth="1"/>
    <col min="12" max="12" width="3.75390625" style="0" hidden="1" customWidth="1"/>
    <col min="13" max="13" width="3.25390625" style="0" bestFit="1" customWidth="1"/>
    <col min="14" max="14" width="3.75390625" style="0" hidden="1" customWidth="1"/>
    <col min="15" max="15" width="4.25390625" style="0" hidden="1" customWidth="1"/>
    <col min="16" max="16" width="3.75390625" style="0" hidden="1" customWidth="1"/>
    <col min="17" max="17" width="5.625" style="0" bestFit="1" customWidth="1"/>
    <col min="18" max="18" width="3.75390625" style="0" hidden="1" customWidth="1"/>
    <col min="19" max="19" width="4.25390625" style="0" hidden="1" customWidth="1"/>
    <col min="20" max="20" width="3.75390625" style="0" hidden="1" customWidth="1"/>
    <col min="21" max="21" width="5.25390625" style="0" customWidth="1"/>
    <col min="22" max="22" width="3.75390625" style="0" hidden="1" customWidth="1"/>
    <col min="23" max="23" width="4.25390625" style="0" hidden="1" customWidth="1"/>
    <col min="24" max="24" width="3.75390625" style="0" hidden="1" customWidth="1"/>
    <col min="25" max="25" width="5.625" style="0" bestFit="1" customWidth="1"/>
    <col min="26" max="26" width="3.75390625" style="0" hidden="1" customWidth="1"/>
    <col min="27" max="27" width="4.25390625" style="0" hidden="1" customWidth="1"/>
    <col min="28" max="29" width="3.75390625" style="0" hidden="1" customWidth="1"/>
    <col min="30" max="30" width="4.25390625" style="0" hidden="1" customWidth="1"/>
    <col min="31" max="31" width="3.75390625" style="0" hidden="1" customWidth="1"/>
    <col min="32" max="32" width="3.125" style="0" customWidth="1"/>
    <col min="33" max="33" width="6.125" style="0" customWidth="1"/>
    <col min="34" max="34" width="3.75390625" style="0" hidden="1" customWidth="1"/>
    <col min="35" max="35" width="4.25390625" style="0" hidden="1" customWidth="1"/>
    <col min="36" max="36" width="3.75390625" style="0" hidden="1" customWidth="1"/>
    <col min="37" max="37" width="5.625" style="0" bestFit="1" customWidth="1"/>
    <col min="38" max="38" width="3.75390625" style="0" hidden="1" customWidth="1"/>
    <col min="39" max="39" width="4.25390625" style="0" hidden="1" customWidth="1"/>
    <col min="40" max="41" width="3.75390625" style="0" hidden="1" customWidth="1"/>
    <col min="42" max="42" width="4.25390625" style="0" hidden="1" customWidth="1"/>
    <col min="43" max="43" width="4.625" style="0" hidden="1" customWidth="1"/>
    <col min="44" max="44" width="3.125" style="0" customWidth="1"/>
    <col min="45" max="45" width="5.75390625" style="0" customWidth="1"/>
    <col min="46" max="46" width="3.75390625" style="0" hidden="1" customWidth="1"/>
    <col min="47" max="47" width="4.25390625" style="0" hidden="1" customWidth="1"/>
    <col min="48" max="48" width="3.75390625" style="0" hidden="1" customWidth="1"/>
    <col min="49" max="49" width="5.625" style="0" bestFit="1" customWidth="1"/>
    <col min="50" max="50" width="3.75390625" style="0" hidden="1" customWidth="1"/>
    <col min="51" max="51" width="4.25390625" style="0" hidden="1" customWidth="1"/>
    <col min="52" max="53" width="3.75390625" style="0" hidden="1" customWidth="1"/>
    <col min="54" max="54" width="4.25390625" style="0" hidden="1" customWidth="1"/>
    <col min="55" max="55" width="4.625" style="0" hidden="1" customWidth="1"/>
    <col min="56" max="56" width="3.125" style="0" customWidth="1"/>
    <col min="57" max="57" width="5.875" style="0" customWidth="1"/>
    <col min="58" max="58" width="3.75390625" style="0" hidden="1" customWidth="1"/>
    <col min="59" max="59" width="4.25390625" style="0" hidden="1" customWidth="1"/>
    <col min="60" max="60" width="3.75390625" style="0" hidden="1" customWidth="1"/>
    <col min="61" max="61" width="5.625" style="0" bestFit="1" customWidth="1"/>
    <col min="62" max="62" width="3.75390625" style="0" hidden="1" customWidth="1"/>
    <col min="63" max="63" width="4.25390625" style="0" hidden="1" customWidth="1"/>
    <col min="64" max="64" width="3.75390625" style="0" hidden="1" customWidth="1"/>
    <col min="65" max="65" width="5.75390625" style="0" bestFit="1" customWidth="1"/>
    <col min="66" max="66" width="3.75390625" style="0" hidden="1" customWidth="1"/>
    <col min="67" max="67" width="4.25390625" style="0" hidden="1" customWidth="1"/>
    <col min="68" max="68" width="3.75390625" style="0" hidden="1" customWidth="1"/>
    <col min="69" max="69" width="5.625" style="0" bestFit="1" customWidth="1"/>
    <col min="70" max="70" width="3.75390625" style="0" hidden="1" customWidth="1"/>
    <col min="71" max="71" width="4.25390625" style="0" hidden="1" customWidth="1"/>
    <col min="72" max="73" width="3.75390625" style="0" hidden="1" customWidth="1"/>
    <col min="74" max="74" width="4.25390625" style="0" hidden="1" customWidth="1"/>
    <col min="75" max="75" width="5.625" style="0" hidden="1" customWidth="1"/>
    <col min="76" max="76" width="3.125" style="0" customWidth="1"/>
    <col min="77" max="77" width="7.25390625" style="0" customWidth="1"/>
    <col min="78" max="78" width="3.75390625" style="0" hidden="1" customWidth="1"/>
    <col min="79" max="79" width="4.25390625" style="0" hidden="1" customWidth="1"/>
    <col min="80" max="80" width="3.75390625" style="0" hidden="1" customWidth="1"/>
    <col min="81" max="81" width="5.625" style="0" bestFit="1" customWidth="1"/>
    <col min="82" max="82" width="3.75390625" style="0" hidden="1" customWidth="1"/>
    <col min="83" max="83" width="4.25390625" style="0" hidden="1" customWidth="1"/>
    <col min="84" max="85" width="3.75390625" style="0" hidden="1" customWidth="1"/>
    <col min="86" max="86" width="4.25390625" style="0" hidden="1" customWidth="1"/>
    <col min="87" max="87" width="3.75390625" style="0" hidden="1" customWidth="1"/>
    <col min="88" max="88" width="3.125" style="0" customWidth="1"/>
    <col min="89" max="89" width="5.75390625" style="0" customWidth="1"/>
    <col min="90" max="90" width="3.75390625" style="0" hidden="1" customWidth="1"/>
    <col min="91" max="91" width="4.25390625" style="0" hidden="1" customWidth="1"/>
    <col min="92" max="92" width="3.75390625" style="0" hidden="1" customWidth="1"/>
    <col min="93" max="93" width="5.625" style="0" bestFit="1" customWidth="1"/>
    <col min="94" max="94" width="3.75390625" style="0" hidden="1" customWidth="1"/>
    <col min="95" max="95" width="4.25390625" style="0" hidden="1" customWidth="1"/>
    <col min="96" max="97" width="3.75390625" style="0" hidden="1" customWidth="1"/>
    <col min="98" max="98" width="4.25390625" style="0" hidden="1" customWidth="1"/>
    <col min="99" max="99" width="3.75390625" style="0" hidden="1" customWidth="1"/>
    <col min="100" max="100" width="3.125" style="0" customWidth="1"/>
    <col min="101" max="101" width="5.375" style="0" customWidth="1"/>
    <col min="102" max="102" width="3.75390625" style="0" hidden="1" customWidth="1"/>
    <col min="103" max="103" width="4.25390625" style="0" hidden="1" customWidth="1"/>
    <col min="104" max="104" width="3.75390625" style="0" hidden="1" customWidth="1"/>
    <col min="105" max="105" width="5.625" style="0" bestFit="1" customWidth="1"/>
    <col min="106" max="106" width="3.75390625" style="0" hidden="1" customWidth="1"/>
    <col min="107" max="107" width="4.25390625" style="0" hidden="1" customWidth="1"/>
    <col min="108" max="108" width="3.75390625" style="0" hidden="1" customWidth="1"/>
    <col min="109" max="109" width="5.625" style="0" bestFit="1" customWidth="1"/>
    <col min="110" max="110" width="3.75390625" style="0" hidden="1" customWidth="1"/>
    <col min="111" max="111" width="4.25390625" style="0" hidden="1" customWidth="1"/>
    <col min="112" max="112" width="3.75390625" style="0" hidden="1" customWidth="1"/>
    <col min="113" max="113" width="5.75390625" style="0" bestFit="1" customWidth="1"/>
  </cols>
  <sheetData>
    <row r="1" spans="1:5" ht="12.75">
      <c r="A1" s="62"/>
      <c r="E1" s="47" t="s">
        <v>85</v>
      </c>
    </row>
    <row r="2" ht="12.75">
      <c r="A2" s="62"/>
    </row>
    <row r="3" spans="1:7" ht="12.75">
      <c r="A3" s="62"/>
      <c r="G3" s="75" t="s">
        <v>77</v>
      </c>
    </row>
    <row r="4" ht="13.5" thickBot="1">
      <c r="A4" s="62"/>
    </row>
    <row r="5" spans="1:113" s="3" customFormat="1" ht="36.75" customHeight="1">
      <c r="A5" s="63"/>
      <c r="B5" s="174" t="s">
        <v>0</v>
      </c>
      <c r="C5" s="161" t="s">
        <v>1</v>
      </c>
      <c r="D5" s="176" t="s">
        <v>56</v>
      </c>
      <c r="E5" s="161" t="s">
        <v>2</v>
      </c>
      <c r="F5" s="161" t="s">
        <v>3</v>
      </c>
      <c r="G5" s="168" t="s">
        <v>4</v>
      </c>
      <c r="H5" s="170" t="s">
        <v>5</v>
      </c>
      <c r="I5" s="172" t="s">
        <v>76</v>
      </c>
      <c r="J5" s="157" t="s">
        <v>97</v>
      </c>
      <c r="K5" s="158"/>
      <c r="L5" s="158"/>
      <c r="M5" s="159" t="s">
        <v>6</v>
      </c>
      <c r="N5" s="157" t="s">
        <v>98</v>
      </c>
      <c r="O5" s="158"/>
      <c r="P5" s="158"/>
      <c r="Q5" s="159" t="s">
        <v>11</v>
      </c>
      <c r="R5" s="157" t="s">
        <v>118</v>
      </c>
      <c r="S5" s="158"/>
      <c r="T5" s="158"/>
      <c r="U5" s="159" t="s">
        <v>12</v>
      </c>
      <c r="V5" s="157" t="s">
        <v>99</v>
      </c>
      <c r="W5" s="158"/>
      <c r="X5" s="158"/>
      <c r="Y5" s="159" t="s">
        <v>13</v>
      </c>
      <c r="Z5" s="157" t="s">
        <v>100</v>
      </c>
      <c r="AA5" s="158"/>
      <c r="AB5" s="158"/>
      <c r="AC5" s="165" t="s">
        <v>101</v>
      </c>
      <c r="AD5" s="158"/>
      <c r="AE5" s="158"/>
      <c r="AF5" s="161" t="s">
        <v>10</v>
      </c>
      <c r="AG5" s="159" t="s">
        <v>123</v>
      </c>
      <c r="AH5" s="157" t="s">
        <v>119</v>
      </c>
      <c r="AI5" s="158"/>
      <c r="AJ5" s="158"/>
      <c r="AK5" s="159" t="s">
        <v>14</v>
      </c>
      <c r="AL5" s="157" t="s">
        <v>120</v>
      </c>
      <c r="AM5" s="158"/>
      <c r="AN5" s="158"/>
      <c r="AO5" s="165" t="s">
        <v>121</v>
      </c>
      <c r="AP5" s="158"/>
      <c r="AQ5" s="158"/>
      <c r="AR5" s="161" t="s">
        <v>10</v>
      </c>
      <c r="AS5" s="159" t="s">
        <v>124</v>
      </c>
      <c r="AT5" s="157" t="s">
        <v>102</v>
      </c>
      <c r="AU5" s="158"/>
      <c r="AV5" s="158"/>
      <c r="AW5" s="159" t="s">
        <v>15</v>
      </c>
      <c r="AX5" s="157" t="s">
        <v>103</v>
      </c>
      <c r="AY5" s="158"/>
      <c r="AZ5" s="158"/>
      <c r="BA5" s="165" t="s">
        <v>104</v>
      </c>
      <c r="BB5" s="158"/>
      <c r="BC5" s="158"/>
      <c r="BD5" s="161" t="s">
        <v>10</v>
      </c>
      <c r="BE5" s="159" t="s">
        <v>125</v>
      </c>
      <c r="BF5" s="157" t="s">
        <v>122</v>
      </c>
      <c r="BG5" s="158"/>
      <c r="BH5" s="158"/>
      <c r="BI5" s="159" t="s">
        <v>16</v>
      </c>
      <c r="BJ5" s="166" t="s">
        <v>129</v>
      </c>
      <c r="BK5" s="167"/>
      <c r="BL5" s="167"/>
      <c r="BM5" s="163" t="s">
        <v>17</v>
      </c>
      <c r="BN5" s="157" t="s">
        <v>105</v>
      </c>
      <c r="BO5" s="158"/>
      <c r="BP5" s="158"/>
      <c r="BQ5" s="159" t="s">
        <v>18</v>
      </c>
      <c r="BR5" s="157" t="s">
        <v>106</v>
      </c>
      <c r="BS5" s="158"/>
      <c r="BT5" s="158"/>
      <c r="BU5" s="165" t="s">
        <v>107</v>
      </c>
      <c r="BV5" s="158"/>
      <c r="BW5" s="158"/>
      <c r="BX5" s="161" t="s">
        <v>10</v>
      </c>
      <c r="BY5" s="159" t="s">
        <v>126</v>
      </c>
      <c r="BZ5" s="157" t="s">
        <v>108</v>
      </c>
      <c r="CA5" s="158"/>
      <c r="CB5" s="158"/>
      <c r="CC5" s="159" t="s">
        <v>19</v>
      </c>
      <c r="CD5" s="157" t="s">
        <v>109</v>
      </c>
      <c r="CE5" s="158"/>
      <c r="CF5" s="158"/>
      <c r="CG5" s="165" t="s">
        <v>110</v>
      </c>
      <c r="CH5" s="158"/>
      <c r="CI5" s="158"/>
      <c r="CJ5" s="161" t="s">
        <v>10</v>
      </c>
      <c r="CK5" s="159" t="s">
        <v>127</v>
      </c>
      <c r="CL5" s="157" t="s">
        <v>111</v>
      </c>
      <c r="CM5" s="158"/>
      <c r="CN5" s="158"/>
      <c r="CO5" s="163" t="s">
        <v>20</v>
      </c>
      <c r="CP5" s="157" t="s">
        <v>112</v>
      </c>
      <c r="CQ5" s="158"/>
      <c r="CR5" s="158"/>
      <c r="CS5" s="165" t="s">
        <v>113</v>
      </c>
      <c r="CT5" s="158"/>
      <c r="CU5" s="158"/>
      <c r="CV5" s="161" t="s">
        <v>10</v>
      </c>
      <c r="CW5" s="159" t="s">
        <v>128</v>
      </c>
      <c r="CX5" s="157" t="s">
        <v>114</v>
      </c>
      <c r="CY5" s="158"/>
      <c r="CZ5" s="158"/>
      <c r="DA5" s="159" t="s">
        <v>21</v>
      </c>
      <c r="DB5" s="157" t="s">
        <v>115</v>
      </c>
      <c r="DC5" s="158"/>
      <c r="DD5" s="158"/>
      <c r="DE5" s="159" t="s">
        <v>116</v>
      </c>
      <c r="DF5" s="157" t="s">
        <v>117</v>
      </c>
      <c r="DG5" s="158"/>
      <c r="DH5" s="158"/>
      <c r="DI5" s="159" t="s">
        <v>22</v>
      </c>
    </row>
    <row r="6" spans="1:113" s="3" customFormat="1" ht="13.5" customHeight="1" thickBot="1">
      <c r="A6" s="63"/>
      <c r="B6" s="175"/>
      <c r="C6" s="162"/>
      <c r="D6" s="177"/>
      <c r="E6" s="162"/>
      <c r="F6" s="162"/>
      <c r="G6" s="169"/>
      <c r="H6" s="171"/>
      <c r="I6" s="173"/>
      <c r="J6" s="36" t="s">
        <v>7</v>
      </c>
      <c r="K6" s="34" t="s">
        <v>8</v>
      </c>
      <c r="L6" s="34" t="s">
        <v>9</v>
      </c>
      <c r="M6" s="160"/>
      <c r="N6" s="36" t="s">
        <v>7</v>
      </c>
      <c r="O6" s="34" t="s">
        <v>8</v>
      </c>
      <c r="P6" s="34" t="s">
        <v>9</v>
      </c>
      <c r="Q6" s="160"/>
      <c r="R6" s="36" t="s">
        <v>7</v>
      </c>
      <c r="S6" s="34" t="s">
        <v>8</v>
      </c>
      <c r="T6" s="34" t="s">
        <v>9</v>
      </c>
      <c r="U6" s="160"/>
      <c r="V6" s="36" t="s">
        <v>7</v>
      </c>
      <c r="W6" s="34" t="s">
        <v>8</v>
      </c>
      <c r="X6" s="34" t="s">
        <v>9</v>
      </c>
      <c r="Y6" s="160"/>
      <c r="Z6" s="36" t="s">
        <v>7</v>
      </c>
      <c r="AA6" s="34" t="s">
        <v>8</v>
      </c>
      <c r="AB6" s="34" t="s">
        <v>9</v>
      </c>
      <c r="AC6" s="34" t="s">
        <v>7</v>
      </c>
      <c r="AD6" s="34" t="s">
        <v>8</v>
      </c>
      <c r="AE6" s="34" t="s">
        <v>9</v>
      </c>
      <c r="AF6" s="162"/>
      <c r="AG6" s="160"/>
      <c r="AH6" s="36" t="s">
        <v>7</v>
      </c>
      <c r="AI6" s="34" t="s">
        <v>8</v>
      </c>
      <c r="AJ6" s="34" t="s">
        <v>9</v>
      </c>
      <c r="AK6" s="160"/>
      <c r="AL6" s="36" t="s">
        <v>7</v>
      </c>
      <c r="AM6" s="34" t="s">
        <v>8</v>
      </c>
      <c r="AN6" s="34" t="s">
        <v>9</v>
      </c>
      <c r="AO6" s="34" t="s">
        <v>7</v>
      </c>
      <c r="AP6" s="34" t="s">
        <v>8</v>
      </c>
      <c r="AQ6" s="34" t="s">
        <v>9</v>
      </c>
      <c r="AR6" s="162"/>
      <c r="AS6" s="160"/>
      <c r="AT6" s="36" t="s">
        <v>7</v>
      </c>
      <c r="AU6" s="34" t="s">
        <v>8</v>
      </c>
      <c r="AV6" s="34" t="s">
        <v>9</v>
      </c>
      <c r="AW6" s="160"/>
      <c r="AX6" s="36" t="s">
        <v>7</v>
      </c>
      <c r="AY6" s="34" t="s">
        <v>8</v>
      </c>
      <c r="AZ6" s="34" t="s">
        <v>9</v>
      </c>
      <c r="BA6" s="34" t="s">
        <v>7</v>
      </c>
      <c r="BB6" s="34" t="s">
        <v>8</v>
      </c>
      <c r="BC6" s="34" t="s">
        <v>9</v>
      </c>
      <c r="BD6" s="162"/>
      <c r="BE6" s="160"/>
      <c r="BF6" s="36" t="s">
        <v>7</v>
      </c>
      <c r="BG6" s="34" t="s">
        <v>8</v>
      </c>
      <c r="BH6" s="34" t="s">
        <v>9</v>
      </c>
      <c r="BI6" s="160"/>
      <c r="BJ6" s="79" t="s">
        <v>7</v>
      </c>
      <c r="BK6" s="80" t="s">
        <v>8</v>
      </c>
      <c r="BL6" s="80" t="s">
        <v>9</v>
      </c>
      <c r="BM6" s="164"/>
      <c r="BN6" s="36" t="s">
        <v>7</v>
      </c>
      <c r="BO6" s="34" t="s">
        <v>8</v>
      </c>
      <c r="BP6" s="34" t="s">
        <v>9</v>
      </c>
      <c r="BQ6" s="160"/>
      <c r="BR6" s="36" t="s">
        <v>7</v>
      </c>
      <c r="BS6" s="34" t="s">
        <v>8</v>
      </c>
      <c r="BT6" s="34" t="s">
        <v>9</v>
      </c>
      <c r="BU6" s="34" t="s">
        <v>7</v>
      </c>
      <c r="BV6" s="34" t="s">
        <v>8</v>
      </c>
      <c r="BW6" s="34" t="s">
        <v>9</v>
      </c>
      <c r="BX6" s="162"/>
      <c r="BY6" s="160"/>
      <c r="BZ6" s="36" t="s">
        <v>7</v>
      </c>
      <c r="CA6" s="34" t="s">
        <v>8</v>
      </c>
      <c r="CB6" s="34" t="s">
        <v>9</v>
      </c>
      <c r="CC6" s="160"/>
      <c r="CD6" s="36" t="s">
        <v>7</v>
      </c>
      <c r="CE6" s="34" t="s">
        <v>8</v>
      </c>
      <c r="CF6" s="34" t="s">
        <v>9</v>
      </c>
      <c r="CG6" s="34" t="s">
        <v>7</v>
      </c>
      <c r="CH6" s="34" t="s">
        <v>8</v>
      </c>
      <c r="CI6" s="34" t="s">
        <v>9</v>
      </c>
      <c r="CJ6" s="162"/>
      <c r="CK6" s="160"/>
      <c r="CL6" s="36" t="s">
        <v>7</v>
      </c>
      <c r="CM6" s="34" t="s">
        <v>8</v>
      </c>
      <c r="CN6" s="34" t="s">
        <v>9</v>
      </c>
      <c r="CO6" s="164"/>
      <c r="CP6" s="36" t="s">
        <v>7</v>
      </c>
      <c r="CQ6" s="34" t="s">
        <v>8</v>
      </c>
      <c r="CR6" s="34" t="s">
        <v>9</v>
      </c>
      <c r="CS6" s="34" t="s">
        <v>7</v>
      </c>
      <c r="CT6" s="34" t="s">
        <v>8</v>
      </c>
      <c r="CU6" s="34" t="s">
        <v>9</v>
      </c>
      <c r="CV6" s="162"/>
      <c r="CW6" s="160"/>
      <c r="CX6" s="36" t="s">
        <v>7</v>
      </c>
      <c r="CY6" s="34" t="s">
        <v>8</v>
      </c>
      <c r="CZ6" s="34" t="s">
        <v>9</v>
      </c>
      <c r="DA6" s="160"/>
      <c r="DB6" s="36" t="s">
        <v>7</v>
      </c>
      <c r="DC6" s="34" t="s">
        <v>8</v>
      </c>
      <c r="DD6" s="34" t="s">
        <v>9</v>
      </c>
      <c r="DE6" s="160"/>
      <c r="DF6" s="36" t="s">
        <v>7</v>
      </c>
      <c r="DG6" s="34" t="s">
        <v>8</v>
      </c>
      <c r="DH6" s="34" t="s">
        <v>9</v>
      </c>
      <c r="DI6" s="160"/>
    </row>
    <row r="7" spans="1:113" ht="25.5" hidden="1">
      <c r="A7" s="77"/>
      <c r="B7" s="72"/>
      <c r="C7" s="56">
        <f aca="true" t="shared" si="0" ref="C7:C23">SUM(M7,Q7,U7,Y7,AG7,AK7,AS7,AW7,BE7,BI7,BM7)+SUM(BQ7,BY7,CC7,CK7,CO7,CW7,DA7,DE7,DI7)</f>
        <v>5825.999999999994</v>
      </c>
      <c r="D7" s="58"/>
      <c r="E7" s="42" t="s">
        <v>44</v>
      </c>
      <c r="F7" s="43" t="s">
        <v>27</v>
      </c>
      <c r="G7" s="76" t="s">
        <v>28</v>
      </c>
      <c r="H7" s="39" t="s">
        <v>29</v>
      </c>
      <c r="I7" s="37"/>
      <c r="J7" s="49">
        <v>9</v>
      </c>
      <c r="K7" s="50">
        <v>19</v>
      </c>
      <c r="L7" s="50"/>
      <c r="M7" s="48"/>
      <c r="N7" s="49">
        <v>9</v>
      </c>
      <c r="O7" s="50">
        <v>52</v>
      </c>
      <c r="P7" s="50"/>
      <c r="Q7" s="48">
        <f aca="true" t="shared" si="1" ref="Q7:Q31">(TIME(N7,O7,P7)-TIME(J7,K7,L7))*86400-2100</f>
        <v>-119.9999999999975</v>
      </c>
      <c r="R7" s="49">
        <v>10</v>
      </c>
      <c r="S7" s="50">
        <v>12</v>
      </c>
      <c r="T7" s="50"/>
      <c r="U7" s="48">
        <f aca="true" t="shared" si="2" ref="U7:U20">(TIME(R7,S7,T7)-TIME(N7,O7,P7))*86400-1200</f>
        <v>-4.320099833421409E-12</v>
      </c>
      <c r="V7" s="49">
        <v>10</v>
      </c>
      <c r="W7" s="50">
        <v>20</v>
      </c>
      <c r="X7" s="50"/>
      <c r="Y7" s="48">
        <f aca="true" t="shared" si="3" ref="Y7:Y31">(TIME(V7,W7,X7)-TIME(R7,S7,T7))*86400-480</f>
        <v>3.069544618483633E-12</v>
      </c>
      <c r="Z7" s="49">
        <v>10</v>
      </c>
      <c r="AA7" s="50">
        <v>28</v>
      </c>
      <c r="AB7" s="50"/>
      <c r="AC7" s="50">
        <v>10</v>
      </c>
      <c r="AD7" s="50">
        <v>33</v>
      </c>
      <c r="AE7" s="50">
        <v>24</v>
      </c>
      <c r="AF7" s="50"/>
      <c r="AG7" s="48">
        <f aca="true" t="shared" si="4" ref="AG7:AG31">(TIME(AC7,AD7,AE7)-TIME(Z7,AA7,AB7))*86400+AF7</f>
        <v>323.9999999999979</v>
      </c>
      <c r="AH7" s="49">
        <v>10</v>
      </c>
      <c r="AI7" s="50">
        <v>55</v>
      </c>
      <c r="AJ7" s="50"/>
      <c r="AK7" s="93">
        <f aca="true" t="shared" si="5" ref="AK7:AK30">(TIME(AH7,AI7,AJ7)-TIME(Z7,AA7,AB7))*86400-2100</f>
        <v>-480.0000000000009</v>
      </c>
      <c r="AL7" s="49">
        <v>10</v>
      </c>
      <c r="AM7" s="50">
        <v>58</v>
      </c>
      <c r="AN7" s="50"/>
      <c r="AO7" s="50">
        <v>11</v>
      </c>
      <c r="AP7" s="50">
        <v>9</v>
      </c>
      <c r="AQ7" s="50">
        <v>22</v>
      </c>
      <c r="AR7" s="50"/>
      <c r="AS7" s="48">
        <f aca="true" t="shared" si="6" ref="AS7:AS27">(TIME(AO7,AP7,AQ7)-TIME(AL7,AM7,AN7))*86400+AR7</f>
        <v>681.999999999998</v>
      </c>
      <c r="AT7" s="49">
        <v>11</v>
      </c>
      <c r="AU7" s="50">
        <v>15</v>
      </c>
      <c r="AV7" s="50"/>
      <c r="AW7" s="48">
        <f aca="true" t="shared" si="7" ref="AW7:AW30">(TIME(AT7,AU7,AV7)-TIME(AL7,AM7,AN7))*86400-1020</f>
        <v>1.1368683772161603E-12</v>
      </c>
      <c r="AX7" s="49">
        <v>11</v>
      </c>
      <c r="AY7" s="50">
        <v>21</v>
      </c>
      <c r="AZ7" s="50"/>
      <c r="BA7" s="50">
        <v>11</v>
      </c>
      <c r="BB7" s="50">
        <v>35</v>
      </c>
      <c r="BC7" s="95">
        <v>42.2</v>
      </c>
      <c r="BD7" s="50"/>
      <c r="BE7" s="48">
        <f aca="true" t="shared" si="8" ref="BE7:BE23">(TIME(BA7,BB7,BC7)-TIME(AX7,AY7,AZ7))*86400+BD7</f>
        <v>882.0000000000036</v>
      </c>
      <c r="BF7" s="49">
        <v>11</v>
      </c>
      <c r="BG7" s="50">
        <v>43</v>
      </c>
      <c r="BH7" s="50"/>
      <c r="BI7" s="48">
        <f aca="true" t="shared" si="9" ref="BI7:BI18">(TIME(BF7,BG7,BH7)-TIME(AX7,AY7,AZ7))*86400-1380</f>
        <v>-60</v>
      </c>
      <c r="BJ7" s="49">
        <v>12</v>
      </c>
      <c r="BK7" s="50">
        <v>3</v>
      </c>
      <c r="BL7" s="50"/>
      <c r="BM7" s="48">
        <f aca="true" t="shared" si="10" ref="BM7:BM23">(TIME(BJ7,BK7,BL7)-TIME(BF7,BG7,BH7))*86400-1200</f>
        <v>0</v>
      </c>
      <c r="BN7" s="49">
        <v>12</v>
      </c>
      <c r="BO7" s="50">
        <v>11</v>
      </c>
      <c r="BP7" s="50"/>
      <c r="BQ7" s="48">
        <f aca="true" t="shared" si="11" ref="BQ7:BQ23">(TIME(BN7,BO7,BP7)-TIME(BJ7,BK7,BL7))*86400-480</f>
        <v>-1.7053025658242404E-12</v>
      </c>
      <c r="BR7" s="49">
        <v>12</v>
      </c>
      <c r="BS7" s="50">
        <v>20</v>
      </c>
      <c r="BT7" s="50"/>
      <c r="BU7" s="50">
        <v>12</v>
      </c>
      <c r="BV7" s="50">
        <v>25</v>
      </c>
      <c r="BW7" s="99">
        <v>22</v>
      </c>
      <c r="BX7" s="50"/>
      <c r="BY7" s="100">
        <f aca="true" t="shared" si="12" ref="BY7:BY25">(TIME(BU7,BV7,BW7)-TIME(BR7,BS7,BT7))*86400+BX7</f>
        <v>321.9999999999992</v>
      </c>
      <c r="BZ7" s="49">
        <v>12</v>
      </c>
      <c r="CA7" s="50">
        <v>26</v>
      </c>
      <c r="CB7" s="50"/>
      <c r="CC7" s="48">
        <f aca="true" t="shared" si="13" ref="CC7:CC23">(TIME(BZ7,CA7,CB7)-TIME(BR7,BS7,BT7))*86400-2100</f>
        <v>-1740.0000000000014</v>
      </c>
      <c r="CD7" s="49">
        <v>12</v>
      </c>
      <c r="CE7" s="50">
        <v>54</v>
      </c>
      <c r="CF7" s="50"/>
      <c r="CG7" s="50">
        <v>12</v>
      </c>
      <c r="CH7" s="50">
        <v>58</v>
      </c>
      <c r="CI7" s="50">
        <v>52</v>
      </c>
      <c r="CJ7" s="50"/>
      <c r="CK7" s="48">
        <f aca="true" t="shared" si="14" ref="CK7:CK23">(TIME(CG7,CH7,CI7)-TIME(CD7,CE7,CF7))*86400+CJ7</f>
        <v>292.0000000000041</v>
      </c>
      <c r="CL7" s="49">
        <v>13</v>
      </c>
      <c r="CM7" s="50">
        <v>3</v>
      </c>
      <c r="CN7" s="50"/>
      <c r="CO7" s="48">
        <f aca="true" t="shared" si="15" ref="CO7:CO23">(TIME(CL7,CM7,CN7)-TIME(CD7,CE7,CF7))*86400-1020</f>
        <v>-479.99999999999227</v>
      </c>
      <c r="CP7" s="49">
        <v>13</v>
      </c>
      <c r="CQ7" s="50">
        <v>3</v>
      </c>
      <c r="CR7" s="50"/>
      <c r="CS7" s="50">
        <v>13</v>
      </c>
      <c r="CT7" s="50">
        <v>59</v>
      </c>
      <c r="CU7" s="50">
        <v>24</v>
      </c>
      <c r="CV7" s="50"/>
      <c r="CW7" s="48">
        <f aca="true" t="shared" si="16" ref="CW7:CW23">(TIME(CS7,CT7,CU7)-TIME(CP7,CQ7,CR7))*86400+CV7</f>
        <v>3383.999999999992</v>
      </c>
      <c r="CX7" s="49">
        <v>14</v>
      </c>
      <c r="CY7" s="50">
        <v>6</v>
      </c>
      <c r="CZ7" s="50"/>
      <c r="DA7" s="48">
        <f aca="true" t="shared" si="17" ref="DA7:DA23">(TIME(CX7,CY7,CZ7)-TIME(CP7,CQ7,CR7))*86400-1380</f>
        <v>2399.9999999999964</v>
      </c>
      <c r="DB7" s="49">
        <v>14</v>
      </c>
      <c r="DC7" s="50">
        <v>26</v>
      </c>
      <c r="DD7" s="50"/>
      <c r="DE7" s="48">
        <f aca="true" t="shared" si="18" ref="DE7:DE23">(TIME(DB7,DC7,DD7)-TIME(CX7,CY7,CZ7))*86400-1200</f>
        <v>-4.320099833421409E-12</v>
      </c>
      <c r="DF7" s="49">
        <v>15</v>
      </c>
      <c r="DG7" s="50">
        <v>8</v>
      </c>
      <c r="DH7" s="50"/>
      <c r="DI7" s="48">
        <f>(TIME(DF7,DG7,DH7)-TIME(DB7,DC7,DD7))*86400-2100</f>
        <v>420.00000000000045</v>
      </c>
    </row>
    <row r="8" spans="1:113" ht="25.5" hidden="1">
      <c r="A8" s="77"/>
      <c r="B8" s="72"/>
      <c r="C8" s="56">
        <f t="shared" si="0"/>
        <v>-48525.999999999985</v>
      </c>
      <c r="D8" s="58"/>
      <c r="E8" s="44" t="s">
        <v>44</v>
      </c>
      <c r="F8" s="43" t="s">
        <v>130</v>
      </c>
      <c r="G8" s="59" t="s">
        <v>131</v>
      </c>
      <c r="H8" s="39" t="s">
        <v>132</v>
      </c>
      <c r="I8" s="37"/>
      <c r="J8" s="49">
        <v>9</v>
      </c>
      <c r="K8" s="50">
        <v>22</v>
      </c>
      <c r="L8" s="50"/>
      <c r="M8" s="48"/>
      <c r="N8" s="49">
        <v>9</v>
      </c>
      <c r="O8" s="50">
        <v>54</v>
      </c>
      <c r="P8" s="50"/>
      <c r="Q8" s="48">
        <f t="shared" si="1"/>
        <v>-179.99999999999727</v>
      </c>
      <c r="R8" s="51">
        <v>10</v>
      </c>
      <c r="S8" s="52">
        <v>15</v>
      </c>
      <c r="T8" s="52"/>
      <c r="U8" s="48">
        <f t="shared" si="2"/>
        <v>59.99999999999545</v>
      </c>
      <c r="V8" s="51">
        <v>10</v>
      </c>
      <c r="W8" s="52">
        <v>23</v>
      </c>
      <c r="X8" s="52"/>
      <c r="Y8" s="48">
        <f t="shared" si="3"/>
        <v>-1.7053025658242404E-12</v>
      </c>
      <c r="Z8" s="51">
        <v>10</v>
      </c>
      <c r="AA8" s="52">
        <v>31</v>
      </c>
      <c r="AB8" s="52"/>
      <c r="AC8" s="52">
        <v>10</v>
      </c>
      <c r="AD8" s="52">
        <v>35</v>
      </c>
      <c r="AE8" s="52">
        <v>22</v>
      </c>
      <c r="AF8" s="52"/>
      <c r="AG8" s="48">
        <f t="shared" si="4"/>
        <v>261.9999999999946</v>
      </c>
      <c r="AH8" s="51">
        <v>11</v>
      </c>
      <c r="AI8" s="52">
        <v>6</v>
      </c>
      <c r="AJ8" s="52"/>
      <c r="AK8" s="48">
        <f t="shared" si="5"/>
        <v>-7.275957614183426E-12</v>
      </c>
      <c r="AL8" s="51">
        <v>11</v>
      </c>
      <c r="AM8" s="52">
        <v>9</v>
      </c>
      <c r="AN8" s="52"/>
      <c r="AO8" s="52">
        <v>11</v>
      </c>
      <c r="AP8" s="52">
        <v>15</v>
      </c>
      <c r="AQ8" s="52">
        <v>18</v>
      </c>
      <c r="AR8" s="52"/>
      <c r="AS8" s="48">
        <f t="shared" si="6"/>
        <v>378.00000000000153</v>
      </c>
      <c r="AT8" s="51">
        <v>11</v>
      </c>
      <c r="AU8" s="52">
        <v>26</v>
      </c>
      <c r="AV8" s="52"/>
      <c r="AW8" s="48">
        <f t="shared" si="7"/>
        <v>1.1368683772161603E-12</v>
      </c>
      <c r="AX8" s="51">
        <v>11</v>
      </c>
      <c r="AY8" s="52">
        <v>29</v>
      </c>
      <c r="AZ8" s="52"/>
      <c r="BA8" s="52">
        <v>11</v>
      </c>
      <c r="BB8" s="52">
        <v>40</v>
      </c>
      <c r="BC8" s="94">
        <v>1.1</v>
      </c>
      <c r="BD8" s="52"/>
      <c r="BE8" s="48">
        <f t="shared" si="8"/>
        <v>661.0000000000042</v>
      </c>
      <c r="BF8" s="51">
        <v>11</v>
      </c>
      <c r="BG8" s="52">
        <v>52</v>
      </c>
      <c r="BH8" s="52"/>
      <c r="BI8" s="48">
        <f t="shared" si="9"/>
        <v>4.774847184307873E-12</v>
      </c>
      <c r="BJ8" s="51">
        <v>12</v>
      </c>
      <c r="BK8" s="52">
        <v>12</v>
      </c>
      <c r="BL8" s="52"/>
      <c r="BM8" s="48">
        <f t="shared" si="10"/>
        <v>-4.320099833421409E-12</v>
      </c>
      <c r="BN8" s="51">
        <v>12</v>
      </c>
      <c r="BO8" s="52">
        <v>20</v>
      </c>
      <c r="BP8" s="52"/>
      <c r="BQ8" s="48">
        <f t="shared" si="11"/>
        <v>7.901235221652314E-12</v>
      </c>
      <c r="BR8" s="51">
        <v>12</v>
      </c>
      <c r="BS8" s="52">
        <v>23</v>
      </c>
      <c r="BT8" s="52"/>
      <c r="BU8" s="52">
        <v>12</v>
      </c>
      <c r="BV8" s="52">
        <v>27</v>
      </c>
      <c r="BW8" s="52">
        <v>5.1</v>
      </c>
      <c r="BX8" s="52"/>
      <c r="BY8" s="48">
        <f t="shared" si="12"/>
        <v>245.00000000000313</v>
      </c>
      <c r="BZ8" s="51">
        <v>12</v>
      </c>
      <c r="CA8" s="52">
        <v>58</v>
      </c>
      <c r="CB8" s="52"/>
      <c r="CC8" s="48">
        <f t="shared" si="13"/>
        <v>0</v>
      </c>
      <c r="CD8" s="51">
        <v>13</v>
      </c>
      <c r="CE8" s="52">
        <v>4</v>
      </c>
      <c r="CF8" s="52"/>
      <c r="CG8" s="52">
        <v>13</v>
      </c>
      <c r="CH8" s="52">
        <v>7</v>
      </c>
      <c r="CI8" s="52">
        <v>32</v>
      </c>
      <c r="CJ8" s="52"/>
      <c r="CK8" s="48">
        <f t="shared" si="14"/>
        <v>212.00000000000756</v>
      </c>
      <c r="CL8" s="51">
        <v>13</v>
      </c>
      <c r="CM8" s="52">
        <v>18</v>
      </c>
      <c r="CN8" s="52"/>
      <c r="CO8" s="48">
        <f t="shared" si="15"/>
        <v>-179.9999999999934</v>
      </c>
      <c r="CP8" s="51">
        <v>13</v>
      </c>
      <c r="CQ8" s="52">
        <v>18</v>
      </c>
      <c r="CR8" s="52"/>
      <c r="CS8" s="52">
        <v>14</v>
      </c>
      <c r="CT8" s="52">
        <v>0</v>
      </c>
      <c r="CU8" s="52">
        <v>56</v>
      </c>
      <c r="CV8" s="52"/>
      <c r="CW8" s="48">
        <f t="shared" si="16"/>
        <v>2576.000000000003</v>
      </c>
      <c r="CX8" s="51">
        <v>14</v>
      </c>
      <c r="CY8" s="52">
        <v>13</v>
      </c>
      <c r="CZ8" s="52"/>
      <c r="DA8" s="48">
        <f t="shared" si="17"/>
        <v>1919.9999999999977</v>
      </c>
      <c r="DB8" s="51">
        <v>14</v>
      </c>
      <c r="DC8" s="52">
        <v>33</v>
      </c>
      <c r="DD8" s="52"/>
      <c r="DE8" s="48">
        <f t="shared" si="18"/>
        <v>5.229594535194337E-12</v>
      </c>
      <c r="DF8" s="51"/>
      <c r="DG8" s="52"/>
      <c r="DH8" s="52"/>
      <c r="DI8" s="48">
        <f>(TIME(DF8,DG8,DH8)-TIME(DB8,DC8,DD8))*86400-2100</f>
        <v>-54480.00000000001</v>
      </c>
    </row>
    <row r="9" spans="1:113" ht="25.5" hidden="1">
      <c r="A9" s="77"/>
      <c r="B9" s="35"/>
      <c r="C9" s="56">
        <f t="shared" si="0"/>
        <v>-48443.00000000001</v>
      </c>
      <c r="D9" s="58"/>
      <c r="E9" s="44" t="s">
        <v>44</v>
      </c>
      <c r="F9" s="45" t="s">
        <v>23</v>
      </c>
      <c r="G9" s="59" t="s">
        <v>25</v>
      </c>
      <c r="H9" s="40" t="s">
        <v>26</v>
      </c>
      <c r="I9" s="38"/>
      <c r="J9" s="51">
        <v>9</v>
      </c>
      <c r="K9" s="52">
        <v>25</v>
      </c>
      <c r="L9" s="52"/>
      <c r="M9" s="53"/>
      <c r="N9" s="51">
        <v>9</v>
      </c>
      <c r="O9" s="52">
        <v>59</v>
      </c>
      <c r="P9" s="52"/>
      <c r="Q9" s="48">
        <f t="shared" si="1"/>
        <v>-60.0000000000025</v>
      </c>
      <c r="R9" s="51">
        <v>10</v>
      </c>
      <c r="S9" s="52">
        <v>19</v>
      </c>
      <c r="T9" s="52"/>
      <c r="U9" s="48">
        <f t="shared" si="2"/>
        <v>0</v>
      </c>
      <c r="V9" s="51">
        <v>10</v>
      </c>
      <c r="W9" s="52">
        <v>27</v>
      </c>
      <c r="X9" s="52"/>
      <c r="Y9" s="48">
        <f t="shared" si="3"/>
        <v>-1.7053025658242404E-12</v>
      </c>
      <c r="Z9" s="51">
        <v>10</v>
      </c>
      <c r="AA9" s="52">
        <v>34</v>
      </c>
      <c r="AB9" s="52"/>
      <c r="AC9" s="52">
        <v>10</v>
      </c>
      <c r="AD9" s="52">
        <v>38</v>
      </c>
      <c r="AE9" s="52">
        <v>44</v>
      </c>
      <c r="AF9" s="52"/>
      <c r="AG9" s="48">
        <f t="shared" si="4"/>
        <v>283.99999999999966</v>
      </c>
      <c r="AH9" s="51">
        <v>11</v>
      </c>
      <c r="AI9" s="52">
        <v>9</v>
      </c>
      <c r="AJ9" s="52"/>
      <c r="AK9" s="48">
        <f t="shared" si="5"/>
        <v>0</v>
      </c>
      <c r="AL9" s="51">
        <v>11</v>
      </c>
      <c r="AM9" s="52">
        <v>12</v>
      </c>
      <c r="AN9" s="52"/>
      <c r="AO9" s="52">
        <v>11</v>
      </c>
      <c r="AP9" s="52">
        <v>19</v>
      </c>
      <c r="AQ9" s="52">
        <v>24.2</v>
      </c>
      <c r="AR9" s="52"/>
      <c r="AS9" s="48">
        <f t="shared" si="6"/>
        <v>444.00000000000705</v>
      </c>
      <c r="AT9" s="51">
        <v>11</v>
      </c>
      <c r="AU9" s="52">
        <v>29</v>
      </c>
      <c r="AV9" s="52"/>
      <c r="AW9" s="48">
        <f t="shared" si="7"/>
        <v>1.1368683772161603E-12</v>
      </c>
      <c r="AX9" s="51">
        <v>11</v>
      </c>
      <c r="AY9" s="52">
        <v>32</v>
      </c>
      <c r="AZ9" s="52"/>
      <c r="BA9" s="52">
        <v>11</v>
      </c>
      <c r="BB9" s="52">
        <v>43</v>
      </c>
      <c r="BC9" s="94">
        <v>52.1</v>
      </c>
      <c r="BD9" s="52"/>
      <c r="BE9" s="48">
        <f t="shared" si="8"/>
        <v>712.0000000000026</v>
      </c>
      <c r="BF9" s="51">
        <v>11</v>
      </c>
      <c r="BG9" s="52">
        <v>55</v>
      </c>
      <c r="BH9" s="52"/>
      <c r="BI9" s="48">
        <f t="shared" si="9"/>
        <v>-5.002220859751105E-12</v>
      </c>
      <c r="BJ9" s="51">
        <v>12</v>
      </c>
      <c r="BK9" s="52">
        <v>15</v>
      </c>
      <c r="BL9" s="52"/>
      <c r="BM9" s="48">
        <f t="shared" si="10"/>
        <v>0</v>
      </c>
      <c r="BN9" s="51">
        <v>12</v>
      </c>
      <c r="BO9" s="52">
        <v>23</v>
      </c>
      <c r="BP9" s="52"/>
      <c r="BQ9" s="48">
        <f t="shared" si="11"/>
        <v>-1.7053025658242404E-12</v>
      </c>
      <c r="BR9" s="51">
        <v>12</v>
      </c>
      <c r="BS9" s="52">
        <v>26</v>
      </c>
      <c r="BT9" s="52"/>
      <c r="BU9" s="52">
        <v>12</v>
      </c>
      <c r="BV9" s="52">
        <v>30</v>
      </c>
      <c r="BW9" s="52">
        <v>38.1</v>
      </c>
      <c r="BX9" s="52"/>
      <c r="BY9" s="48">
        <f t="shared" si="12"/>
        <v>277.9999999999987</v>
      </c>
      <c r="BZ9" s="51">
        <v>13</v>
      </c>
      <c r="CA9" s="52">
        <v>1</v>
      </c>
      <c r="CB9" s="52"/>
      <c r="CC9" s="48">
        <f t="shared" si="13"/>
        <v>0</v>
      </c>
      <c r="CD9" s="51">
        <v>13</v>
      </c>
      <c r="CE9" s="52">
        <v>8</v>
      </c>
      <c r="CF9" s="52"/>
      <c r="CG9" s="52">
        <v>13</v>
      </c>
      <c r="CH9" s="52">
        <v>11</v>
      </c>
      <c r="CI9" s="52">
        <v>16</v>
      </c>
      <c r="CJ9" s="52"/>
      <c r="CK9" s="48">
        <f t="shared" si="14"/>
        <v>195.99999999999866</v>
      </c>
      <c r="CL9" s="51">
        <v>13</v>
      </c>
      <c r="CM9" s="52">
        <v>21</v>
      </c>
      <c r="CN9" s="52"/>
      <c r="CO9" s="48">
        <f t="shared" si="15"/>
        <v>-239.99999999999318</v>
      </c>
      <c r="CP9" s="51">
        <v>13</v>
      </c>
      <c r="CQ9" s="52">
        <v>21</v>
      </c>
      <c r="CR9" s="52"/>
      <c r="CS9" s="52">
        <v>14</v>
      </c>
      <c r="CT9" s="52">
        <v>5</v>
      </c>
      <c r="CU9" s="52">
        <v>43</v>
      </c>
      <c r="CV9" s="52"/>
      <c r="CW9" s="48">
        <f t="shared" si="16"/>
        <v>2682.999999999994</v>
      </c>
      <c r="CX9" s="51">
        <v>14</v>
      </c>
      <c r="CY9" s="52">
        <v>17</v>
      </c>
      <c r="CZ9" s="52"/>
      <c r="DA9" s="48">
        <f t="shared" si="17"/>
        <v>1979.9999999999977</v>
      </c>
      <c r="DB9" s="51">
        <v>14</v>
      </c>
      <c r="DC9" s="52">
        <v>37</v>
      </c>
      <c r="DD9" s="52"/>
      <c r="DE9" s="48">
        <f t="shared" si="18"/>
        <v>5.229594535194337E-12</v>
      </c>
      <c r="DF9" s="51"/>
      <c r="DG9" s="52"/>
      <c r="DH9" s="52"/>
      <c r="DI9" s="48">
        <f>(TIME(DF9,DG9,DH9)-TIME(DB9,DC9,DD9))*86400-2100</f>
        <v>-54720.00000000001</v>
      </c>
    </row>
    <row r="10" spans="1:113" ht="25.5">
      <c r="A10" s="78"/>
      <c r="B10" s="69"/>
      <c r="C10" s="56">
        <f t="shared" si="0"/>
        <v>2478.9999999999877</v>
      </c>
      <c r="D10" s="58"/>
      <c r="E10" s="2" t="s">
        <v>30</v>
      </c>
      <c r="F10" s="2">
        <v>45</v>
      </c>
      <c r="G10" s="59" t="s">
        <v>89</v>
      </c>
      <c r="H10" s="40" t="s">
        <v>90</v>
      </c>
      <c r="I10" s="38"/>
      <c r="J10" s="51">
        <v>9</v>
      </c>
      <c r="K10" s="52">
        <v>42</v>
      </c>
      <c r="L10" s="52"/>
      <c r="M10" s="53">
        <v>0</v>
      </c>
      <c r="N10" s="51">
        <v>10</v>
      </c>
      <c r="O10" s="52">
        <v>17</v>
      </c>
      <c r="P10" s="52"/>
      <c r="Q10" s="48">
        <f t="shared" si="1"/>
        <v>0</v>
      </c>
      <c r="R10" s="51">
        <v>10</v>
      </c>
      <c r="S10" s="52">
        <v>37</v>
      </c>
      <c r="T10" s="52"/>
      <c r="U10" s="48">
        <f t="shared" si="2"/>
        <v>5.229594535194337E-12</v>
      </c>
      <c r="V10" s="51">
        <v>10</v>
      </c>
      <c r="W10" s="52">
        <v>45</v>
      </c>
      <c r="X10" s="52"/>
      <c r="Y10" s="48">
        <f t="shared" si="3"/>
        <v>-1.7053025658242404E-12</v>
      </c>
      <c r="Z10" s="51">
        <v>10</v>
      </c>
      <c r="AA10" s="52">
        <v>48</v>
      </c>
      <c r="AB10" s="52"/>
      <c r="AC10" s="52">
        <v>10</v>
      </c>
      <c r="AD10" s="52">
        <v>51</v>
      </c>
      <c r="AE10" s="52">
        <v>56</v>
      </c>
      <c r="AF10" s="52"/>
      <c r="AG10" s="48">
        <f t="shared" si="4"/>
        <v>236.0000000000017</v>
      </c>
      <c r="AH10" s="51">
        <v>11</v>
      </c>
      <c r="AI10" s="52">
        <v>23</v>
      </c>
      <c r="AJ10" s="52"/>
      <c r="AK10" s="48">
        <f t="shared" si="5"/>
        <v>0</v>
      </c>
      <c r="AL10" s="51">
        <v>11</v>
      </c>
      <c r="AM10" s="52">
        <v>26</v>
      </c>
      <c r="AN10" s="52"/>
      <c r="AO10" s="52">
        <v>11</v>
      </c>
      <c r="AP10" s="52">
        <v>32</v>
      </c>
      <c r="AQ10" s="94">
        <v>11</v>
      </c>
      <c r="AR10" s="52">
        <v>10</v>
      </c>
      <c r="AS10" s="48">
        <f t="shared" si="6"/>
        <v>380.99999999999403</v>
      </c>
      <c r="AT10" s="51">
        <v>11</v>
      </c>
      <c r="AU10" s="52">
        <v>43</v>
      </c>
      <c r="AV10" s="52"/>
      <c r="AW10" s="48">
        <f t="shared" si="7"/>
        <v>-3.637978807091713E-12</v>
      </c>
      <c r="AX10" s="51">
        <v>11</v>
      </c>
      <c r="AY10" s="52">
        <v>46</v>
      </c>
      <c r="AZ10" s="52"/>
      <c r="BA10" s="52">
        <v>11</v>
      </c>
      <c r="BB10" s="52">
        <v>56</v>
      </c>
      <c r="BC10" s="94">
        <v>19</v>
      </c>
      <c r="BD10" s="52"/>
      <c r="BE10" s="48">
        <f t="shared" si="8"/>
        <v>618.9999999999976</v>
      </c>
      <c r="BF10" s="51">
        <v>12</v>
      </c>
      <c r="BG10" s="52">
        <v>9</v>
      </c>
      <c r="BH10" s="52"/>
      <c r="BI10" s="48">
        <f t="shared" si="9"/>
        <v>-5.002220859751105E-12</v>
      </c>
      <c r="BJ10" s="51">
        <v>12</v>
      </c>
      <c r="BK10" s="52">
        <v>29</v>
      </c>
      <c r="BL10" s="52"/>
      <c r="BM10" s="48">
        <f t="shared" si="10"/>
        <v>-4.320099833421409E-12</v>
      </c>
      <c r="BN10" s="51">
        <v>12</v>
      </c>
      <c r="BO10" s="52">
        <v>37</v>
      </c>
      <c r="BP10" s="52"/>
      <c r="BQ10" s="48">
        <f t="shared" si="11"/>
        <v>7.901235221652314E-12</v>
      </c>
      <c r="BR10" s="51">
        <v>12</v>
      </c>
      <c r="BS10" s="52">
        <v>40</v>
      </c>
      <c r="BT10" s="52"/>
      <c r="BU10" s="52">
        <v>12</v>
      </c>
      <c r="BV10" s="52">
        <v>43</v>
      </c>
      <c r="BW10" s="92">
        <v>56</v>
      </c>
      <c r="BX10" s="92"/>
      <c r="BY10" s="93">
        <f t="shared" si="12"/>
        <v>236.0000000000017</v>
      </c>
      <c r="BZ10" s="51">
        <v>13</v>
      </c>
      <c r="CA10" s="52">
        <v>15</v>
      </c>
      <c r="CB10" s="52"/>
      <c r="CC10" s="48">
        <f t="shared" si="13"/>
        <v>0</v>
      </c>
      <c r="CD10" s="51">
        <v>13</v>
      </c>
      <c r="CE10" s="52">
        <v>18</v>
      </c>
      <c r="CF10" s="52"/>
      <c r="CG10" s="52">
        <v>13</v>
      </c>
      <c r="CH10" s="52">
        <v>24</v>
      </c>
      <c r="CI10" s="92">
        <v>16</v>
      </c>
      <c r="CJ10" s="92"/>
      <c r="CK10" s="93">
        <f t="shared" si="14"/>
        <v>375.999999999998</v>
      </c>
      <c r="CL10" s="51">
        <v>13</v>
      </c>
      <c r="CM10" s="52">
        <v>35</v>
      </c>
      <c r="CN10" s="52"/>
      <c r="CO10" s="48">
        <f t="shared" si="15"/>
        <v>-3.637978807091713E-12</v>
      </c>
      <c r="CP10" s="51">
        <v>14</v>
      </c>
      <c r="CQ10" s="52">
        <v>6</v>
      </c>
      <c r="CR10" s="52"/>
      <c r="CS10" s="52">
        <v>14</v>
      </c>
      <c r="CT10" s="52">
        <v>16</v>
      </c>
      <c r="CU10" s="52">
        <v>31.4</v>
      </c>
      <c r="CV10" s="52"/>
      <c r="CW10" s="48">
        <f t="shared" si="16"/>
        <v>630.9999999999995</v>
      </c>
      <c r="CX10" s="51">
        <v>14</v>
      </c>
      <c r="CY10" s="52">
        <v>29</v>
      </c>
      <c r="CZ10" s="52"/>
      <c r="DA10" s="48">
        <f t="shared" si="17"/>
        <v>-5.002220859751105E-12</v>
      </c>
      <c r="DB10" s="51">
        <v>14</v>
      </c>
      <c r="DC10" s="52">
        <v>49</v>
      </c>
      <c r="DD10" s="52"/>
      <c r="DE10" s="48">
        <f t="shared" si="18"/>
        <v>5.229594535194337E-12</v>
      </c>
      <c r="DF10" s="51">
        <v>15</v>
      </c>
      <c r="DG10" s="52">
        <v>16</v>
      </c>
      <c r="DH10" s="52"/>
      <c r="DI10" s="48">
        <v>0</v>
      </c>
    </row>
    <row r="11" spans="1:113" ht="25.5">
      <c r="A11" s="78"/>
      <c r="B11" s="35"/>
      <c r="C11" s="56">
        <f t="shared" si="0"/>
        <v>2554.9999999999905</v>
      </c>
      <c r="D11" s="58"/>
      <c r="E11" s="2" t="s">
        <v>30</v>
      </c>
      <c r="F11" s="2">
        <v>26</v>
      </c>
      <c r="G11" s="59" t="s">
        <v>86</v>
      </c>
      <c r="H11" s="40" t="s">
        <v>32</v>
      </c>
      <c r="I11" s="38"/>
      <c r="J11" s="51">
        <v>9</v>
      </c>
      <c r="K11" s="52">
        <v>38</v>
      </c>
      <c r="L11" s="52"/>
      <c r="M11" s="53">
        <v>0</v>
      </c>
      <c r="N11" s="51">
        <v>10</v>
      </c>
      <c r="O11" s="52">
        <v>13</v>
      </c>
      <c r="P11" s="52"/>
      <c r="Q11" s="48">
        <f t="shared" si="1"/>
        <v>0</v>
      </c>
      <c r="R11" s="51">
        <v>10</v>
      </c>
      <c r="S11" s="52">
        <v>33</v>
      </c>
      <c r="T11" s="52"/>
      <c r="U11" s="48">
        <f t="shared" si="2"/>
        <v>5.229594535194337E-12</v>
      </c>
      <c r="V11" s="51">
        <v>10</v>
      </c>
      <c r="W11" s="52">
        <v>41</v>
      </c>
      <c r="X11" s="52"/>
      <c r="Y11" s="48">
        <f t="shared" si="3"/>
        <v>-1.7053025658242404E-12</v>
      </c>
      <c r="Z11" s="51">
        <v>10</v>
      </c>
      <c r="AA11" s="52">
        <v>44</v>
      </c>
      <c r="AB11" s="52"/>
      <c r="AC11" s="52">
        <v>10</v>
      </c>
      <c r="AD11" s="52">
        <v>48</v>
      </c>
      <c r="AE11" s="52">
        <v>11</v>
      </c>
      <c r="AF11" s="52"/>
      <c r="AG11" s="48">
        <f t="shared" si="4"/>
        <v>251.00000000000406</v>
      </c>
      <c r="AH11" s="51">
        <v>11</v>
      </c>
      <c r="AI11" s="52">
        <v>19</v>
      </c>
      <c r="AJ11" s="52"/>
      <c r="AK11" s="48">
        <f t="shared" si="5"/>
        <v>0</v>
      </c>
      <c r="AL11" s="51">
        <v>11</v>
      </c>
      <c r="AM11" s="52">
        <v>22</v>
      </c>
      <c r="AN11" s="52"/>
      <c r="AO11" s="52">
        <v>11</v>
      </c>
      <c r="AP11" s="52">
        <v>28</v>
      </c>
      <c r="AQ11" s="97">
        <v>27</v>
      </c>
      <c r="AR11" s="92"/>
      <c r="AS11" s="93">
        <f t="shared" si="6"/>
        <v>386.9999999999981</v>
      </c>
      <c r="AT11" s="51">
        <v>11</v>
      </c>
      <c r="AU11" s="52">
        <v>39</v>
      </c>
      <c r="AV11" s="52"/>
      <c r="AW11" s="48">
        <f t="shared" si="7"/>
        <v>-3.637978807091713E-12</v>
      </c>
      <c r="AX11" s="51">
        <v>11</v>
      </c>
      <c r="AY11" s="52">
        <v>44</v>
      </c>
      <c r="AZ11" s="52"/>
      <c r="BA11" s="52">
        <v>11</v>
      </c>
      <c r="BB11" s="52">
        <v>54</v>
      </c>
      <c r="BC11" s="94">
        <v>45</v>
      </c>
      <c r="BD11" s="52"/>
      <c r="BE11" s="48">
        <f t="shared" si="8"/>
        <v>645.0000000000001</v>
      </c>
      <c r="BF11" s="51">
        <v>12</v>
      </c>
      <c r="BG11" s="52">
        <v>7</v>
      </c>
      <c r="BH11" s="52"/>
      <c r="BI11" s="48">
        <f t="shared" si="9"/>
        <v>0</v>
      </c>
      <c r="BJ11" s="51">
        <v>12</v>
      </c>
      <c r="BK11" s="52">
        <v>27</v>
      </c>
      <c r="BL11" s="52"/>
      <c r="BM11" s="48">
        <f t="shared" si="10"/>
        <v>-4.320099833421409E-12</v>
      </c>
      <c r="BN11" s="51">
        <v>12</v>
      </c>
      <c r="BO11" s="52">
        <v>35</v>
      </c>
      <c r="BP11" s="52"/>
      <c r="BQ11" s="48">
        <f t="shared" si="11"/>
        <v>7.901235221652314E-12</v>
      </c>
      <c r="BR11" s="51">
        <v>12</v>
      </c>
      <c r="BS11" s="52">
        <v>38</v>
      </c>
      <c r="BT11" s="52"/>
      <c r="BU11" s="52">
        <v>12</v>
      </c>
      <c r="BV11" s="52">
        <v>41</v>
      </c>
      <c r="BW11" s="92">
        <v>60</v>
      </c>
      <c r="BX11" s="92"/>
      <c r="BY11" s="93">
        <f t="shared" si="12"/>
        <v>239.99999999999915</v>
      </c>
      <c r="BZ11" s="51">
        <v>13</v>
      </c>
      <c r="CA11" s="52">
        <v>13</v>
      </c>
      <c r="CB11" s="52"/>
      <c r="CC11" s="48">
        <f t="shared" si="13"/>
        <v>0</v>
      </c>
      <c r="CD11" s="51">
        <v>13</v>
      </c>
      <c r="CE11" s="52">
        <v>16</v>
      </c>
      <c r="CF11" s="52"/>
      <c r="CG11" s="52">
        <v>13</v>
      </c>
      <c r="CH11" s="52">
        <v>22</v>
      </c>
      <c r="CI11" s="52">
        <v>24.2</v>
      </c>
      <c r="CJ11" s="52"/>
      <c r="CK11" s="48">
        <f t="shared" si="14"/>
        <v>383.9999999999929</v>
      </c>
      <c r="CL11" s="51">
        <v>13</v>
      </c>
      <c r="CM11" s="52">
        <v>33</v>
      </c>
      <c r="CN11" s="52"/>
      <c r="CO11" s="48">
        <f t="shared" si="15"/>
        <v>-3.637978807091713E-12</v>
      </c>
      <c r="CP11" s="51">
        <v>14</v>
      </c>
      <c r="CQ11" s="52">
        <v>4</v>
      </c>
      <c r="CR11" s="52"/>
      <c r="CS11" s="52">
        <v>14</v>
      </c>
      <c r="CT11" s="52">
        <v>14</v>
      </c>
      <c r="CU11" s="92">
        <v>48</v>
      </c>
      <c r="CV11" s="92"/>
      <c r="CW11" s="93">
        <f t="shared" si="16"/>
        <v>647.9999999999958</v>
      </c>
      <c r="CX11" s="51">
        <v>14</v>
      </c>
      <c r="CY11" s="52">
        <v>27</v>
      </c>
      <c r="CZ11" s="52"/>
      <c r="DA11" s="48">
        <f t="shared" si="17"/>
        <v>-5.002220859751105E-12</v>
      </c>
      <c r="DB11" s="51">
        <v>14</v>
      </c>
      <c r="DC11" s="52">
        <v>47</v>
      </c>
      <c r="DD11" s="52"/>
      <c r="DE11" s="48">
        <f t="shared" si="18"/>
        <v>5.229594535194337E-12</v>
      </c>
      <c r="DF11" s="51">
        <v>15</v>
      </c>
      <c r="DG11" s="52">
        <v>16</v>
      </c>
      <c r="DH11" s="52"/>
      <c r="DI11" s="48">
        <v>0</v>
      </c>
    </row>
    <row r="12" spans="1:113" ht="25.5">
      <c r="A12" s="78"/>
      <c r="B12" s="35"/>
      <c r="C12" s="56">
        <f t="shared" si="0"/>
        <v>2642.0000000000055</v>
      </c>
      <c r="D12" s="70"/>
      <c r="E12" s="2" t="s">
        <v>30</v>
      </c>
      <c r="F12" s="2">
        <v>34</v>
      </c>
      <c r="G12" s="59" t="s">
        <v>87</v>
      </c>
      <c r="H12" s="40" t="s">
        <v>32</v>
      </c>
      <c r="I12" s="38"/>
      <c r="J12" s="51">
        <v>9</v>
      </c>
      <c r="K12" s="52">
        <v>36</v>
      </c>
      <c r="L12" s="52"/>
      <c r="M12" s="53">
        <v>0</v>
      </c>
      <c r="N12" s="51">
        <v>10</v>
      </c>
      <c r="O12" s="52">
        <v>11</v>
      </c>
      <c r="P12" s="52"/>
      <c r="Q12" s="48">
        <f t="shared" si="1"/>
        <v>0</v>
      </c>
      <c r="R12" s="51">
        <v>10</v>
      </c>
      <c r="S12" s="52">
        <v>31</v>
      </c>
      <c r="T12" s="52"/>
      <c r="U12" s="48">
        <f t="shared" si="2"/>
        <v>5.229594535194337E-12</v>
      </c>
      <c r="V12" s="51">
        <v>10</v>
      </c>
      <c r="W12" s="52">
        <v>39</v>
      </c>
      <c r="X12" s="52"/>
      <c r="Y12" s="48">
        <f t="shared" si="3"/>
        <v>-1.7053025658242404E-12</v>
      </c>
      <c r="Z12" s="51">
        <v>10</v>
      </c>
      <c r="AA12" s="52">
        <v>42</v>
      </c>
      <c r="AB12" s="52"/>
      <c r="AC12" s="52">
        <v>10</v>
      </c>
      <c r="AD12" s="52">
        <v>46</v>
      </c>
      <c r="AE12" s="52">
        <v>8</v>
      </c>
      <c r="AF12" s="52"/>
      <c r="AG12" s="48">
        <f t="shared" si="4"/>
        <v>247.9999999999988</v>
      </c>
      <c r="AH12" s="51">
        <v>11</v>
      </c>
      <c r="AI12" s="52">
        <v>17</v>
      </c>
      <c r="AJ12" s="52"/>
      <c r="AK12" s="48">
        <f t="shared" si="5"/>
        <v>0</v>
      </c>
      <c r="AL12" s="51">
        <v>11</v>
      </c>
      <c r="AM12" s="52">
        <v>20</v>
      </c>
      <c r="AN12" s="52"/>
      <c r="AO12" s="52">
        <v>11</v>
      </c>
      <c r="AP12" s="52">
        <v>26</v>
      </c>
      <c r="AQ12" s="52">
        <v>28.3</v>
      </c>
      <c r="AR12" s="52"/>
      <c r="AS12" s="48">
        <f t="shared" si="6"/>
        <v>387.9999999999951</v>
      </c>
      <c r="AT12" s="51">
        <v>11</v>
      </c>
      <c r="AU12" s="52">
        <v>37</v>
      </c>
      <c r="AV12" s="52"/>
      <c r="AW12" s="48">
        <f t="shared" si="7"/>
        <v>-3.637978807091713E-12</v>
      </c>
      <c r="AX12" s="51">
        <v>11</v>
      </c>
      <c r="AY12" s="52">
        <v>42</v>
      </c>
      <c r="AZ12" s="52"/>
      <c r="BA12" s="52">
        <v>11</v>
      </c>
      <c r="BB12" s="52">
        <v>53</v>
      </c>
      <c r="BC12" s="94">
        <v>53</v>
      </c>
      <c r="BD12" s="52"/>
      <c r="BE12" s="48">
        <f t="shared" si="8"/>
        <v>712.9999999999995</v>
      </c>
      <c r="BF12" s="51">
        <v>12</v>
      </c>
      <c r="BG12" s="52">
        <v>5</v>
      </c>
      <c r="BH12" s="52"/>
      <c r="BI12" s="48">
        <f t="shared" si="9"/>
        <v>0</v>
      </c>
      <c r="BJ12" s="51">
        <v>12</v>
      </c>
      <c r="BK12" s="52">
        <v>25</v>
      </c>
      <c r="BL12" s="52"/>
      <c r="BM12" s="48">
        <f t="shared" si="10"/>
        <v>-4.320099833421409E-12</v>
      </c>
      <c r="BN12" s="51">
        <v>12</v>
      </c>
      <c r="BO12" s="52">
        <v>33</v>
      </c>
      <c r="BP12" s="52"/>
      <c r="BQ12" s="48">
        <f t="shared" si="11"/>
        <v>7.901235221652314E-12</v>
      </c>
      <c r="BR12" s="51">
        <v>12</v>
      </c>
      <c r="BS12" s="52">
        <v>36</v>
      </c>
      <c r="BT12" s="52"/>
      <c r="BU12" s="52">
        <v>12</v>
      </c>
      <c r="BV12" s="52">
        <v>40</v>
      </c>
      <c r="BW12" s="52">
        <v>2.2</v>
      </c>
      <c r="BX12" s="52"/>
      <c r="BY12" s="48">
        <f t="shared" si="12"/>
        <v>241.99999999999307</v>
      </c>
      <c r="BZ12" s="51">
        <v>13</v>
      </c>
      <c r="CA12" s="52">
        <v>11</v>
      </c>
      <c r="CB12" s="52"/>
      <c r="CC12" s="48">
        <f t="shared" si="13"/>
        <v>0</v>
      </c>
      <c r="CD12" s="51">
        <v>13</v>
      </c>
      <c r="CE12" s="52">
        <v>14</v>
      </c>
      <c r="CF12" s="52"/>
      <c r="CG12" s="52">
        <v>13</v>
      </c>
      <c r="CH12" s="52">
        <v>20</v>
      </c>
      <c r="CI12" s="92">
        <v>25</v>
      </c>
      <c r="CJ12" s="92"/>
      <c r="CK12" s="93">
        <f t="shared" si="14"/>
        <v>385.00000000000904</v>
      </c>
      <c r="CL12" s="51">
        <v>13</v>
      </c>
      <c r="CM12" s="52">
        <v>31</v>
      </c>
      <c r="CN12" s="52"/>
      <c r="CO12" s="48">
        <f t="shared" si="15"/>
        <v>5.9117155615240335E-12</v>
      </c>
      <c r="CP12" s="51">
        <v>14</v>
      </c>
      <c r="CQ12" s="52">
        <v>2</v>
      </c>
      <c r="CR12" s="52"/>
      <c r="CS12" s="52">
        <v>14</v>
      </c>
      <c r="CT12" s="52">
        <v>12</v>
      </c>
      <c r="CU12" s="52">
        <v>56.3</v>
      </c>
      <c r="CV12" s="105">
        <v>10</v>
      </c>
      <c r="CW12" s="48">
        <f t="shared" si="16"/>
        <v>666.0000000000002</v>
      </c>
      <c r="CX12" s="51">
        <v>14</v>
      </c>
      <c r="CY12" s="52">
        <v>25</v>
      </c>
      <c r="CZ12" s="52"/>
      <c r="DA12" s="48">
        <f t="shared" si="17"/>
        <v>-5.002220859751105E-12</v>
      </c>
      <c r="DB12" s="51">
        <v>14</v>
      </c>
      <c r="DC12" s="52">
        <v>45</v>
      </c>
      <c r="DD12" s="52"/>
      <c r="DE12" s="48">
        <f t="shared" si="18"/>
        <v>5.229594535194337E-12</v>
      </c>
      <c r="DF12" s="51">
        <v>15</v>
      </c>
      <c r="DG12" s="52">
        <v>14</v>
      </c>
      <c r="DH12" s="52"/>
      <c r="DI12" s="48">
        <v>0</v>
      </c>
    </row>
    <row r="13" spans="1:113" ht="25.5">
      <c r="A13" s="78"/>
      <c r="B13" s="69"/>
      <c r="C13" s="56">
        <f t="shared" si="0"/>
        <v>2658.999999999978</v>
      </c>
      <c r="D13" s="74"/>
      <c r="E13" s="2" t="s">
        <v>33</v>
      </c>
      <c r="F13" s="89">
        <v>6</v>
      </c>
      <c r="G13" s="59" t="s">
        <v>36</v>
      </c>
      <c r="H13" s="41" t="s">
        <v>37</v>
      </c>
      <c r="I13" s="38" t="s">
        <v>67</v>
      </c>
      <c r="J13" s="51">
        <v>9</v>
      </c>
      <c r="K13" s="52">
        <v>50</v>
      </c>
      <c r="L13" s="52"/>
      <c r="M13" s="53">
        <v>0</v>
      </c>
      <c r="N13" s="51">
        <v>10</v>
      </c>
      <c r="O13" s="52">
        <v>25</v>
      </c>
      <c r="P13" s="52"/>
      <c r="Q13" s="48">
        <f t="shared" si="1"/>
        <v>-7.275957614183426E-12</v>
      </c>
      <c r="R13" s="51">
        <v>10</v>
      </c>
      <c r="S13" s="52">
        <v>45</v>
      </c>
      <c r="T13" s="52"/>
      <c r="U13" s="48">
        <f t="shared" si="2"/>
        <v>5.229594535194337E-12</v>
      </c>
      <c r="V13" s="51">
        <v>10</v>
      </c>
      <c r="W13" s="52">
        <v>53</v>
      </c>
      <c r="X13" s="52"/>
      <c r="Y13" s="48">
        <f t="shared" si="3"/>
        <v>-1.7053025658242404E-12</v>
      </c>
      <c r="Z13" s="51">
        <v>10</v>
      </c>
      <c r="AA13" s="52">
        <v>56</v>
      </c>
      <c r="AB13" s="52"/>
      <c r="AC13" s="52">
        <v>11</v>
      </c>
      <c r="AD13" s="52">
        <v>0</v>
      </c>
      <c r="AE13" s="52">
        <v>13</v>
      </c>
      <c r="AF13" s="52"/>
      <c r="AG13" s="48">
        <f t="shared" si="4"/>
        <v>252.99999999999798</v>
      </c>
      <c r="AH13" s="51">
        <v>11</v>
      </c>
      <c r="AI13" s="52">
        <v>31</v>
      </c>
      <c r="AJ13" s="52"/>
      <c r="AK13" s="48">
        <f t="shared" si="5"/>
        <v>0</v>
      </c>
      <c r="AL13" s="51">
        <v>11</v>
      </c>
      <c r="AM13" s="52">
        <v>34</v>
      </c>
      <c r="AN13" s="52"/>
      <c r="AO13" s="52">
        <v>11</v>
      </c>
      <c r="AP13" s="52">
        <v>40</v>
      </c>
      <c r="AQ13" s="94">
        <v>48.1</v>
      </c>
      <c r="AR13" s="52"/>
      <c r="AS13" s="48">
        <f t="shared" si="6"/>
        <v>407.99999999999665</v>
      </c>
      <c r="AT13" s="51">
        <v>11</v>
      </c>
      <c r="AU13" s="52">
        <v>51</v>
      </c>
      <c r="AV13" s="52"/>
      <c r="AW13" s="48">
        <f t="shared" si="7"/>
        <v>-3.637978807091713E-12</v>
      </c>
      <c r="AX13" s="51">
        <v>11</v>
      </c>
      <c r="AY13" s="52">
        <v>54</v>
      </c>
      <c r="AZ13" s="52"/>
      <c r="BA13" s="52">
        <v>12</v>
      </c>
      <c r="BB13" s="52">
        <v>5</v>
      </c>
      <c r="BC13" s="92">
        <v>6</v>
      </c>
      <c r="BD13" s="92"/>
      <c r="BE13" s="93">
        <f t="shared" si="8"/>
        <v>665.9999999999986</v>
      </c>
      <c r="BF13" s="51">
        <v>12</v>
      </c>
      <c r="BG13" s="52">
        <v>17</v>
      </c>
      <c r="BH13" s="52"/>
      <c r="BI13" s="48">
        <f t="shared" si="9"/>
        <v>-5.002220859751105E-12</v>
      </c>
      <c r="BJ13" s="51">
        <v>12</v>
      </c>
      <c r="BK13" s="52">
        <v>37</v>
      </c>
      <c r="BL13" s="52"/>
      <c r="BM13" s="48">
        <f t="shared" si="10"/>
        <v>5.229594535194337E-12</v>
      </c>
      <c r="BN13" s="51">
        <v>12</v>
      </c>
      <c r="BO13" s="52">
        <v>45</v>
      </c>
      <c r="BP13" s="52"/>
      <c r="BQ13" s="48">
        <f t="shared" si="11"/>
        <v>-1.7053025658242404E-12</v>
      </c>
      <c r="BR13" s="51">
        <v>12</v>
      </c>
      <c r="BS13" s="52">
        <v>48</v>
      </c>
      <c r="BT13" s="52"/>
      <c r="BU13" s="52">
        <v>12</v>
      </c>
      <c r="BV13" s="52">
        <v>52</v>
      </c>
      <c r="BW13" s="92">
        <v>13</v>
      </c>
      <c r="BX13" s="92"/>
      <c r="BY13" s="93">
        <f t="shared" si="12"/>
        <v>252.99999999999798</v>
      </c>
      <c r="BZ13" s="51">
        <v>13</v>
      </c>
      <c r="CA13" s="52">
        <v>23</v>
      </c>
      <c r="CB13" s="52"/>
      <c r="CC13" s="48">
        <f t="shared" si="13"/>
        <v>0</v>
      </c>
      <c r="CD13" s="51">
        <v>13</v>
      </c>
      <c r="CE13" s="52">
        <v>26</v>
      </c>
      <c r="CF13" s="52"/>
      <c r="CG13" s="52">
        <v>13</v>
      </c>
      <c r="CH13" s="52">
        <v>32</v>
      </c>
      <c r="CI13" s="52">
        <v>53.1</v>
      </c>
      <c r="CJ13" s="52"/>
      <c r="CK13" s="48">
        <f t="shared" si="14"/>
        <v>413.0000000000006</v>
      </c>
      <c r="CL13" s="51">
        <v>13</v>
      </c>
      <c r="CM13" s="52">
        <v>43</v>
      </c>
      <c r="CN13" s="52"/>
      <c r="CO13" s="48">
        <f t="shared" si="15"/>
        <v>-3.637978807091713E-12</v>
      </c>
      <c r="CP13" s="51">
        <v>14</v>
      </c>
      <c r="CQ13" s="52">
        <v>12</v>
      </c>
      <c r="CR13" s="52"/>
      <c r="CS13" s="52">
        <v>14</v>
      </c>
      <c r="CT13" s="52">
        <v>23</v>
      </c>
      <c r="CU13" s="52">
        <v>6</v>
      </c>
      <c r="CV13" s="52"/>
      <c r="CW13" s="48">
        <f t="shared" si="16"/>
        <v>665.9999999999986</v>
      </c>
      <c r="CX13" s="51">
        <v>14</v>
      </c>
      <c r="CY13" s="52">
        <v>35</v>
      </c>
      <c r="CZ13" s="52"/>
      <c r="DA13" s="48">
        <f t="shared" si="17"/>
        <v>4.774847184307873E-12</v>
      </c>
      <c r="DB13" s="51">
        <v>14</v>
      </c>
      <c r="DC13" s="52">
        <v>55</v>
      </c>
      <c r="DD13" s="52"/>
      <c r="DE13" s="48">
        <f t="shared" si="18"/>
        <v>-4.320099833421409E-12</v>
      </c>
      <c r="DF13" s="51">
        <v>15</v>
      </c>
      <c r="DG13" s="52">
        <v>22</v>
      </c>
      <c r="DH13" s="52"/>
      <c r="DI13" s="48">
        <v>0</v>
      </c>
    </row>
    <row r="14" spans="1:113" ht="25.5">
      <c r="A14" s="78"/>
      <c r="B14" s="69"/>
      <c r="C14" s="56">
        <f t="shared" si="0"/>
        <v>2698.0000000000146</v>
      </c>
      <c r="D14" s="74"/>
      <c r="E14" s="2" t="s">
        <v>33</v>
      </c>
      <c r="F14" s="2">
        <v>50</v>
      </c>
      <c r="G14" s="59" t="s">
        <v>94</v>
      </c>
      <c r="H14" s="40" t="s">
        <v>95</v>
      </c>
      <c r="I14" s="38"/>
      <c r="J14" s="51">
        <v>10</v>
      </c>
      <c r="K14" s="52">
        <v>4</v>
      </c>
      <c r="L14" s="52"/>
      <c r="M14" s="53">
        <v>0</v>
      </c>
      <c r="N14" s="51">
        <v>10</v>
      </c>
      <c r="O14" s="52">
        <v>39</v>
      </c>
      <c r="P14" s="52"/>
      <c r="Q14" s="48">
        <f t="shared" si="1"/>
        <v>0</v>
      </c>
      <c r="R14" s="51">
        <v>10</v>
      </c>
      <c r="S14" s="52">
        <v>59</v>
      </c>
      <c r="T14" s="52"/>
      <c r="U14" s="48">
        <f t="shared" si="2"/>
        <v>-4.320099833421409E-12</v>
      </c>
      <c r="V14" s="51">
        <v>11</v>
      </c>
      <c r="W14" s="52">
        <v>7</v>
      </c>
      <c r="X14" s="52"/>
      <c r="Y14" s="48">
        <f t="shared" si="3"/>
        <v>3.069544618483633E-12</v>
      </c>
      <c r="Z14" s="51">
        <v>11</v>
      </c>
      <c r="AA14" s="52">
        <v>10</v>
      </c>
      <c r="AB14" s="52"/>
      <c r="AC14" s="52">
        <v>11</v>
      </c>
      <c r="AD14" s="52">
        <v>14</v>
      </c>
      <c r="AE14" s="52">
        <v>20</v>
      </c>
      <c r="AF14" s="52"/>
      <c r="AG14" s="48">
        <f t="shared" si="4"/>
        <v>260.00000000000546</v>
      </c>
      <c r="AH14" s="51">
        <v>11</v>
      </c>
      <c r="AI14" s="52">
        <v>45</v>
      </c>
      <c r="AJ14" s="52"/>
      <c r="AK14" s="48">
        <f t="shared" si="5"/>
        <v>0</v>
      </c>
      <c r="AL14" s="51">
        <v>11</v>
      </c>
      <c r="AM14" s="52">
        <v>48</v>
      </c>
      <c r="AN14" s="52"/>
      <c r="AO14" s="52">
        <v>11</v>
      </c>
      <c r="AP14" s="52">
        <v>54</v>
      </c>
      <c r="AQ14" s="92">
        <v>48</v>
      </c>
      <c r="AR14" s="92">
        <v>10</v>
      </c>
      <c r="AS14" s="93">
        <f t="shared" si="6"/>
        <v>418.0000000000014</v>
      </c>
      <c r="AT14" s="51">
        <v>12</v>
      </c>
      <c r="AU14" s="52">
        <v>5</v>
      </c>
      <c r="AV14" s="52"/>
      <c r="AW14" s="48">
        <f t="shared" si="7"/>
        <v>-3.637978807091713E-12</v>
      </c>
      <c r="AX14" s="51">
        <v>12</v>
      </c>
      <c r="AY14" s="52">
        <v>8</v>
      </c>
      <c r="AZ14" s="52"/>
      <c r="BA14" s="52">
        <v>12</v>
      </c>
      <c r="BB14" s="52">
        <v>19</v>
      </c>
      <c r="BC14" s="92">
        <v>21</v>
      </c>
      <c r="BD14" s="92"/>
      <c r="BE14" s="93">
        <f t="shared" si="8"/>
        <v>681.0000000000009</v>
      </c>
      <c r="BF14" s="51">
        <v>12</v>
      </c>
      <c r="BG14" s="52">
        <v>31</v>
      </c>
      <c r="BH14" s="52"/>
      <c r="BI14" s="48">
        <f t="shared" si="9"/>
        <v>4.774847184307873E-12</v>
      </c>
      <c r="BJ14" s="51">
        <v>12</v>
      </c>
      <c r="BK14" s="52">
        <v>51</v>
      </c>
      <c r="BL14" s="52"/>
      <c r="BM14" s="48">
        <f t="shared" si="10"/>
        <v>-4.320099833421409E-12</v>
      </c>
      <c r="BN14" s="51">
        <v>12</v>
      </c>
      <c r="BO14" s="52">
        <v>59</v>
      </c>
      <c r="BP14" s="52"/>
      <c r="BQ14" s="48">
        <f t="shared" si="11"/>
        <v>-1.7053025658242404E-12</v>
      </c>
      <c r="BR14" s="51">
        <v>13</v>
      </c>
      <c r="BS14" s="52">
        <v>2</v>
      </c>
      <c r="BT14" s="52"/>
      <c r="BU14" s="52">
        <v>13</v>
      </c>
      <c r="BV14" s="52">
        <v>6</v>
      </c>
      <c r="BW14" s="52">
        <v>16.1</v>
      </c>
      <c r="BX14" s="52"/>
      <c r="BY14" s="48">
        <f t="shared" si="12"/>
        <v>256.0000000000081</v>
      </c>
      <c r="BZ14" s="51">
        <v>13</v>
      </c>
      <c r="CA14" s="52">
        <v>37</v>
      </c>
      <c r="CB14" s="52"/>
      <c r="CC14" s="48">
        <f t="shared" si="13"/>
        <v>0</v>
      </c>
      <c r="CD14" s="51">
        <v>13</v>
      </c>
      <c r="CE14" s="52">
        <v>40</v>
      </c>
      <c r="CF14" s="52"/>
      <c r="CG14" s="52">
        <v>13</v>
      </c>
      <c r="CH14" s="52">
        <v>46</v>
      </c>
      <c r="CI14" s="92">
        <v>46</v>
      </c>
      <c r="CJ14" s="92"/>
      <c r="CK14" s="93">
        <f t="shared" si="14"/>
        <v>406.00000000000273</v>
      </c>
      <c r="CL14" s="51">
        <v>13</v>
      </c>
      <c r="CM14" s="52">
        <v>57</v>
      </c>
      <c r="CN14" s="52"/>
      <c r="CO14" s="48">
        <f t="shared" si="15"/>
        <v>-3.637978807091713E-12</v>
      </c>
      <c r="CP14" s="51">
        <v>14</v>
      </c>
      <c r="CQ14" s="57">
        <v>22</v>
      </c>
      <c r="CR14" s="52"/>
      <c r="CS14" s="52">
        <v>14</v>
      </c>
      <c r="CT14" s="52">
        <v>33</v>
      </c>
      <c r="CU14" s="92">
        <v>7</v>
      </c>
      <c r="CV14" s="105">
        <v>10</v>
      </c>
      <c r="CW14" s="93">
        <f t="shared" si="16"/>
        <v>677.0000000000051</v>
      </c>
      <c r="CX14" s="51">
        <v>14</v>
      </c>
      <c r="CY14" s="52">
        <v>45</v>
      </c>
      <c r="CZ14" s="52"/>
      <c r="DA14" s="48">
        <f t="shared" si="17"/>
        <v>4.774847184307873E-12</v>
      </c>
      <c r="DB14" s="51">
        <v>15</v>
      </c>
      <c r="DC14" s="52">
        <v>5</v>
      </c>
      <c r="DD14" s="52"/>
      <c r="DE14" s="48">
        <f t="shared" si="18"/>
        <v>-4.320099833421409E-12</v>
      </c>
      <c r="DF14" s="51">
        <v>15</v>
      </c>
      <c r="DG14" s="52">
        <v>31</v>
      </c>
      <c r="DH14" s="52"/>
      <c r="DI14" s="48">
        <v>0</v>
      </c>
    </row>
    <row r="15" spans="1:113" ht="25.5">
      <c r="A15" s="78"/>
      <c r="B15" s="69"/>
      <c r="C15" s="56">
        <f t="shared" si="0"/>
        <v>2723.0000000000064</v>
      </c>
      <c r="D15" s="58"/>
      <c r="E15" s="2" t="s">
        <v>33</v>
      </c>
      <c r="F15" s="2">
        <v>47</v>
      </c>
      <c r="G15" s="59" t="s">
        <v>144</v>
      </c>
      <c r="H15" s="40" t="s">
        <v>92</v>
      </c>
      <c r="I15" s="38" t="s">
        <v>66</v>
      </c>
      <c r="J15" s="51">
        <v>10</v>
      </c>
      <c r="K15" s="52">
        <v>0</v>
      </c>
      <c r="L15" s="52"/>
      <c r="M15" s="53">
        <v>0</v>
      </c>
      <c r="N15" s="51">
        <v>10</v>
      </c>
      <c r="O15" s="52">
        <v>35</v>
      </c>
      <c r="P15" s="52"/>
      <c r="Q15" s="48">
        <f t="shared" si="1"/>
        <v>0</v>
      </c>
      <c r="R15" s="51">
        <v>10</v>
      </c>
      <c r="S15" s="52">
        <v>55</v>
      </c>
      <c r="T15" s="52"/>
      <c r="U15" s="48">
        <f t="shared" si="2"/>
        <v>-4.320099833421409E-12</v>
      </c>
      <c r="V15" s="51">
        <v>11</v>
      </c>
      <c r="W15" s="52">
        <v>3</v>
      </c>
      <c r="X15" s="52"/>
      <c r="Y15" s="48">
        <f t="shared" si="3"/>
        <v>3.069544618483633E-12</v>
      </c>
      <c r="Z15" s="51">
        <v>11</v>
      </c>
      <c r="AA15" s="52">
        <v>6</v>
      </c>
      <c r="AB15" s="52"/>
      <c r="AC15" s="52">
        <v>11</v>
      </c>
      <c r="AD15" s="52">
        <v>10</v>
      </c>
      <c r="AE15" s="52">
        <v>23</v>
      </c>
      <c r="AF15" s="52"/>
      <c r="AG15" s="48">
        <f t="shared" si="4"/>
        <v>263.00000000000114</v>
      </c>
      <c r="AH15" s="51">
        <v>11</v>
      </c>
      <c r="AI15" s="52">
        <v>41</v>
      </c>
      <c r="AJ15" s="52"/>
      <c r="AK15" s="48">
        <f t="shared" si="5"/>
        <v>0</v>
      </c>
      <c r="AL15" s="51">
        <v>11</v>
      </c>
      <c r="AM15" s="52">
        <v>44</v>
      </c>
      <c r="AN15" s="52"/>
      <c r="AO15" s="52">
        <v>11</v>
      </c>
      <c r="AP15" s="52">
        <v>51</v>
      </c>
      <c r="AQ15" s="94">
        <v>0.3</v>
      </c>
      <c r="AR15" s="52"/>
      <c r="AS15" s="48">
        <f t="shared" si="6"/>
        <v>419.9999999999985</v>
      </c>
      <c r="AT15" s="51">
        <v>12</v>
      </c>
      <c r="AU15" s="52">
        <v>1</v>
      </c>
      <c r="AV15" s="52"/>
      <c r="AW15" s="48">
        <f t="shared" si="7"/>
        <v>1.1368683772161603E-12</v>
      </c>
      <c r="AX15" s="51">
        <v>12</v>
      </c>
      <c r="AY15" s="52">
        <v>4</v>
      </c>
      <c r="AZ15" s="52"/>
      <c r="BA15" s="52">
        <v>12</v>
      </c>
      <c r="BB15" s="52">
        <v>15</v>
      </c>
      <c r="BC15" s="92">
        <v>19</v>
      </c>
      <c r="BD15" s="92"/>
      <c r="BE15" s="93">
        <f t="shared" si="8"/>
        <v>678.9999999999974</v>
      </c>
      <c r="BF15" s="51">
        <v>12</v>
      </c>
      <c r="BG15" s="52">
        <v>27</v>
      </c>
      <c r="BH15" s="52"/>
      <c r="BI15" s="48">
        <f t="shared" si="9"/>
        <v>-5.002220859751105E-12</v>
      </c>
      <c r="BJ15" s="51">
        <v>12</v>
      </c>
      <c r="BK15" s="52">
        <v>47</v>
      </c>
      <c r="BL15" s="52"/>
      <c r="BM15" s="48">
        <f t="shared" si="10"/>
        <v>5.229594535194337E-12</v>
      </c>
      <c r="BN15" s="51">
        <v>12</v>
      </c>
      <c r="BO15" s="52">
        <v>55</v>
      </c>
      <c r="BP15" s="52"/>
      <c r="BQ15" s="48">
        <f t="shared" si="11"/>
        <v>-1.7053025658242404E-12</v>
      </c>
      <c r="BR15" s="51">
        <v>12</v>
      </c>
      <c r="BS15" s="52">
        <v>58</v>
      </c>
      <c r="BT15" s="52"/>
      <c r="BU15" s="52">
        <v>13</v>
      </c>
      <c r="BV15" s="52">
        <v>2</v>
      </c>
      <c r="BW15" s="52">
        <v>29.4</v>
      </c>
      <c r="BX15" s="52"/>
      <c r="BY15" s="48">
        <f t="shared" si="12"/>
        <v>269.0000000000069</v>
      </c>
      <c r="BZ15" s="51">
        <v>13</v>
      </c>
      <c r="CA15" s="52">
        <v>33</v>
      </c>
      <c r="CB15" s="52"/>
      <c r="CC15" s="48">
        <f t="shared" si="13"/>
        <v>0</v>
      </c>
      <c r="CD15" s="51">
        <v>13</v>
      </c>
      <c r="CE15" s="52">
        <v>36</v>
      </c>
      <c r="CF15" s="52"/>
      <c r="CG15" s="52">
        <v>13</v>
      </c>
      <c r="CH15" s="52">
        <v>42</v>
      </c>
      <c r="CI15" s="92">
        <v>52</v>
      </c>
      <c r="CJ15" s="92"/>
      <c r="CK15" s="93">
        <f t="shared" si="14"/>
        <v>412.00000000000364</v>
      </c>
      <c r="CL15" s="51">
        <v>13</v>
      </c>
      <c r="CM15" s="52">
        <v>53</v>
      </c>
      <c r="CN15" s="52"/>
      <c r="CO15" s="48">
        <f t="shared" si="15"/>
        <v>-3.637978807091713E-12</v>
      </c>
      <c r="CP15" s="51">
        <v>14</v>
      </c>
      <c r="CQ15" s="52">
        <v>18</v>
      </c>
      <c r="CR15" s="52"/>
      <c r="CS15" s="52">
        <v>14</v>
      </c>
      <c r="CT15" s="52">
        <v>29</v>
      </c>
      <c r="CU15" s="92">
        <v>20</v>
      </c>
      <c r="CV15" s="92"/>
      <c r="CW15" s="93">
        <f t="shared" si="16"/>
        <v>680.000000000004</v>
      </c>
      <c r="CX15" s="51">
        <v>14</v>
      </c>
      <c r="CY15" s="52">
        <v>41</v>
      </c>
      <c r="CZ15" s="52"/>
      <c r="DA15" s="48">
        <f t="shared" si="17"/>
        <v>4.774847184307873E-12</v>
      </c>
      <c r="DB15" s="51">
        <v>15</v>
      </c>
      <c r="DC15" s="52">
        <v>1</v>
      </c>
      <c r="DD15" s="52"/>
      <c r="DE15" s="48">
        <f t="shared" si="18"/>
        <v>-4.320099833421409E-12</v>
      </c>
      <c r="DF15" s="51">
        <v>15</v>
      </c>
      <c r="DG15" s="52">
        <v>29</v>
      </c>
      <c r="DH15" s="52"/>
      <c r="DI15" s="48">
        <v>0</v>
      </c>
    </row>
    <row r="16" spans="1:113" ht="25.5">
      <c r="A16" s="78"/>
      <c r="B16" s="69"/>
      <c r="C16" s="56">
        <f t="shared" si="0"/>
        <v>2744.00000000001</v>
      </c>
      <c r="D16" s="74"/>
      <c r="E16" s="2" t="s">
        <v>33</v>
      </c>
      <c r="F16" s="2">
        <v>51</v>
      </c>
      <c r="G16" s="59" t="s">
        <v>133</v>
      </c>
      <c r="H16" s="40" t="s">
        <v>53</v>
      </c>
      <c r="I16" s="38"/>
      <c r="J16" s="51">
        <v>10</v>
      </c>
      <c r="K16" s="52">
        <v>2</v>
      </c>
      <c r="L16" s="52"/>
      <c r="M16" s="53">
        <v>0</v>
      </c>
      <c r="N16" s="51">
        <v>10</v>
      </c>
      <c r="O16" s="52">
        <v>37</v>
      </c>
      <c r="P16" s="52"/>
      <c r="Q16" s="48">
        <f t="shared" si="1"/>
        <v>0</v>
      </c>
      <c r="R16" s="51">
        <v>10</v>
      </c>
      <c r="S16" s="52">
        <v>57</v>
      </c>
      <c r="T16" s="52"/>
      <c r="U16" s="48">
        <f t="shared" si="2"/>
        <v>-4.320099833421409E-12</v>
      </c>
      <c r="V16" s="51">
        <v>11</v>
      </c>
      <c r="W16" s="52">
        <v>5</v>
      </c>
      <c r="X16" s="52"/>
      <c r="Y16" s="48">
        <f t="shared" si="3"/>
        <v>3.069544618483633E-12</v>
      </c>
      <c r="Z16" s="51">
        <v>11</v>
      </c>
      <c r="AA16" s="52">
        <v>8</v>
      </c>
      <c r="AB16" s="52"/>
      <c r="AC16" s="52">
        <v>11</v>
      </c>
      <c r="AD16" s="52">
        <v>12</v>
      </c>
      <c r="AE16" s="52">
        <v>22</v>
      </c>
      <c r="AF16" s="52"/>
      <c r="AG16" s="48">
        <f t="shared" si="4"/>
        <v>262.0000000000042</v>
      </c>
      <c r="AH16" s="51">
        <v>11</v>
      </c>
      <c r="AI16" s="52">
        <v>43</v>
      </c>
      <c r="AJ16" s="52"/>
      <c r="AK16" s="48">
        <f t="shared" si="5"/>
        <v>0</v>
      </c>
      <c r="AL16" s="51">
        <v>11</v>
      </c>
      <c r="AM16" s="52">
        <v>46</v>
      </c>
      <c r="AN16" s="52"/>
      <c r="AO16" s="52">
        <v>11</v>
      </c>
      <c r="AP16" s="52">
        <v>53</v>
      </c>
      <c r="AQ16" s="94">
        <v>5.1</v>
      </c>
      <c r="AR16" s="52"/>
      <c r="AS16" s="48">
        <f t="shared" si="6"/>
        <v>424.99999999999767</v>
      </c>
      <c r="AT16" s="51">
        <v>12</v>
      </c>
      <c r="AU16" s="52">
        <v>3</v>
      </c>
      <c r="AV16" s="52"/>
      <c r="AW16" s="48">
        <f t="shared" si="7"/>
        <v>-3.637978807091713E-12</v>
      </c>
      <c r="AX16" s="51">
        <v>12</v>
      </c>
      <c r="AY16" s="52">
        <v>6</v>
      </c>
      <c r="AZ16" s="52"/>
      <c r="BA16" s="52">
        <v>12</v>
      </c>
      <c r="BB16" s="52">
        <v>17</v>
      </c>
      <c r="BC16" s="94">
        <v>24.1</v>
      </c>
      <c r="BD16" s="52"/>
      <c r="BE16" s="48">
        <f t="shared" si="8"/>
        <v>684.0000000000014</v>
      </c>
      <c r="BF16" s="51">
        <v>12</v>
      </c>
      <c r="BG16" s="52">
        <v>29</v>
      </c>
      <c r="BH16" s="52"/>
      <c r="BI16" s="48">
        <f t="shared" si="9"/>
        <v>-5.002220859751105E-12</v>
      </c>
      <c r="BJ16" s="51">
        <v>12</v>
      </c>
      <c r="BK16" s="52">
        <v>49</v>
      </c>
      <c r="BL16" s="52"/>
      <c r="BM16" s="48">
        <f t="shared" si="10"/>
        <v>5.229594535194337E-12</v>
      </c>
      <c r="BN16" s="51">
        <v>12</v>
      </c>
      <c r="BO16" s="52">
        <v>57</v>
      </c>
      <c r="BP16" s="52"/>
      <c r="BQ16" s="48">
        <f t="shared" si="11"/>
        <v>-1.7053025658242404E-12</v>
      </c>
      <c r="BR16" s="51">
        <v>13</v>
      </c>
      <c r="BS16" s="52">
        <v>0</v>
      </c>
      <c r="BT16" s="52"/>
      <c r="BU16" s="52">
        <v>13</v>
      </c>
      <c r="BV16" s="52">
        <v>4</v>
      </c>
      <c r="BW16" s="52">
        <v>22.39</v>
      </c>
      <c r="BX16" s="52"/>
      <c r="BY16" s="48">
        <f t="shared" si="12"/>
        <v>262.000000000009</v>
      </c>
      <c r="BZ16" s="51">
        <v>13</v>
      </c>
      <c r="CA16" s="52">
        <v>35</v>
      </c>
      <c r="CB16" s="52"/>
      <c r="CC16" s="48">
        <f t="shared" si="13"/>
        <v>0</v>
      </c>
      <c r="CD16" s="51">
        <v>13</v>
      </c>
      <c r="CE16" s="52">
        <v>38</v>
      </c>
      <c r="CF16" s="52"/>
      <c r="CG16" s="52">
        <v>13</v>
      </c>
      <c r="CH16" s="52">
        <v>45</v>
      </c>
      <c r="CI16" s="52">
        <v>4.3</v>
      </c>
      <c r="CJ16" s="52"/>
      <c r="CK16" s="48">
        <f t="shared" si="14"/>
        <v>424.0000000000055</v>
      </c>
      <c r="CL16" s="51">
        <v>13</v>
      </c>
      <c r="CM16" s="52">
        <v>55</v>
      </c>
      <c r="CN16" s="52"/>
      <c r="CO16" s="48">
        <f t="shared" si="15"/>
        <v>-3.637978807091713E-12</v>
      </c>
      <c r="CP16" s="51">
        <v>14</v>
      </c>
      <c r="CQ16" s="52">
        <v>20</v>
      </c>
      <c r="CR16" s="52"/>
      <c r="CS16" s="52">
        <v>14</v>
      </c>
      <c r="CT16" s="52">
        <v>31</v>
      </c>
      <c r="CU16" s="92">
        <v>27</v>
      </c>
      <c r="CV16" s="92"/>
      <c r="CW16" s="93">
        <f t="shared" si="16"/>
        <v>687.0000000000018</v>
      </c>
      <c r="CX16" s="51">
        <v>14</v>
      </c>
      <c r="CY16" s="52">
        <v>43</v>
      </c>
      <c r="CZ16" s="52"/>
      <c r="DA16" s="48">
        <f t="shared" si="17"/>
        <v>4.774847184307873E-12</v>
      </c>
      <c r="DB16" s="51">
        <v>15</v>
      </c>
      <c r="DC16" s="52">
        <v>3</v>
      </c>
      <c r="DD16" s="52"/>
      <c r="DE16" s="48">
        <f t="shared" si="18"/>
        <v>-4.320099833421409E-12</v>
      </c>
      <c r="DF16" s="51">
        <v>15</v>
      </c>
      <c r="DG16" s="52">
        <v>29</v>
      </c>
      <c r="DH16" s="52"/>
      <c r="DI16" s="48">
        <v>0</v>
      </c>
    </row>
    <row r="17" spans="1:113" ht="25.5">
      <c r="A17" s="78"/>
      <c r="B17" s="69"/>
      <c r="C17" s="56">
        <f t="shared" si="0"/>
        <v>2867.999999999995</v>
      </c>
      <c r="D17" s="74"/>
      <c r="E17" s="2" t="s">
        <v>33</v>
      </c>
      <c r="F17" s="89">
        <v>7</v>
      </c>
      <c r="G17" s="59" t="s">
        <v>55</v>
      </c>
      <c r="H17" s="41" t="s">
        <v>35</v>
      </c>
      <c r="I17" s="38" t="s">
        <v>66</v>
      </c>
      <c r="J17" s="51">
        <v>9</v>
      </c>
      <c r="K17" s="52">
        <v>52</v>
      </c>
      <c r="L17" s="52"/>
      <c r="M17" s="53">
        <v>0</v>
      </c>
      <c r="N17" s="51">
        <v>10</v>
      </c>
      <c r="O17" s="52">
        <v>27</v>
      </c>
      <c r="P17" s="52"/>
      <c r="Q17" s="48">
        <f t="shared" si="1"/>
        <v>-7.275957614183426E-12</v>
      </c>
      <c r="R17" s="51">
        <v>10</v>
      </c>
      <c r="S17" s="52">
        <v>47</v>
      </c>
      <c r="T17" s="52"/>
      <c r="U17" s="48">
        <f t="shared" si="2"/>
        <v>5.229594535194337E-12</v>
      </c>
      <c r="V17" s="51">
        <v>10</v>
      </c>
      <c r="W17" s="52">
        <v>55</v>
      </c>
      <c r="X17" s="52"/>
      <c r="Y17" s="48">
        <f t="shared" si="3"/>
        <v>-1.7053025658242404E-12</v>
      </c>
      <c r="Z17" s="51">
        <v>10</v>
      </c>
      <c r="AA17" s="52">
        <v>58</v>
      </c>
      <c r="AB17" s="52"/>
      <c r="AC17" s="52">
        <v>11</v>
      </c>
      <c r="AD17" s="52">
        <v>2</v>
      </c>
      <c r="AE17" s="52">
        <v>40</v>
      </c>
      <c r="AF17" s="52"/>
      <c r="AG17" s="48">
        <f t="shared" si="4"/>
        <v>280.0000000000022</v>
      </c>
      <c r="AH17" s="51">
        <v>11</v>
      </c>
      <c r="AI17" s="52">
        <v>33</v>
      </c>
      <c r="AJ17" s="52"/>
      <c r="AK17" s="48">
        <f t="shared" si="5"/>
        <v>0</v>
      </c>
      <c r="AL17" s="51">
        <v>11</v>
      </c>
      <c r="AM17" s="52">
        <v>36</v>
      </c>
      <c r="AN17" s="52"/>
      <c r="AO17" s="52">
        <v>11</v>
      </c>
      <c r="AP17" s="52">
        <v>43</v>
      </c>
      <c r="AQ17" s="92">
        <v>32</v>
      </c>
      <c r="AR17" s="92"/>
      <c r="AS17" s="93">
        <f t="shared" si="6"/>
        <v>451.9999999999971</v>
      </c>
      <c r="AT17" s="51">
        <v>11</v>
      </c>
      <c r="AU17" s="52">
        <v>53</v>
      </c>
      <c r="AV17" s="52"/>
      <c r="AW17" s="48">
        <f t="shared" si="7"/>
        <v>-3.637978807091713E-12</v>
      </c>
      <c r="AX17" s="51">
        <v>11</v>
      </c>
      <c r="AY17" s="52">
        <v>56</v>
      </c>
      <c r="AZ17" s="52"/>
      <c r="BA17" s="52">
        <v>12</v>
      </c>
      <c r="BB17" s="52">
        <v>7</v>
      </c>
      <c r="BC17" s="92">
        <v>48</v>
      </c>
      <c r="BD17" s="92"/>
      <c r="BE17" s="93">
        <f t="shared" si="8"/>
        <v>708.0000000000051</v>
      </c>
      <c r="BF17" s="51">
        <v>12</v>
      </c>
      <c r="BG17" s="52">
        <v>19</v>
      </c>
      <c r="BH17" s="52"/>
      <c r="BI17" s="48">
        <f t="shared" si="9"/>
        <v>-5.002220859751105E-12</v>
      </c>
      <c r="BJ17" s="51">
        <v>12</v>
      </c>
      <c r="BK17" s="52">
        <v>39</v>
      </c>
      <c r="BL17" s="52"/>
      <c r="BM17" s="48">
        <f t="shared" si="10"/>
        <v>5.229594535194337E-12</v>
      </c>
      <c r="BN17" s="51">
        <v>12</v>
      </c>
      <c r="BO17" s="52">
        <v>47</v>
      </c>
      <c r="BP17" s="52"/>
      <c r="BQ17" s="48">
        <f t="shared" si="11"/>
        <v>-1.7053025658242404E-12</v>
      </c>
      <c r="BR17" s="51">
        <v>12</v>
      </c>
      <c r="BS17" s="52">
        <v>50</v>
      </c>
      <c r="BT17" s="52"/>
      <c r="BU17" s="52">
        <v>12</v>
      </c>
      <c r="BV17" s="52">
        <v>54</v>
      </c>
      <c r="BW17" s="52">
        <v>35.3</v>
      </c>
      <c r="BX17" s="52"/>
      <c r="BY17" s="48">
        <f t="shared" si="12"/>
        <v>274.99999999999824</v>
      </c>
      <c r="BZ17" s="51">
        <v>13</v>
      </c>
      <c r="CA17" s="52">
        <v>25</v>
      </c>
      <c r="CB17" s="52"/>
      <c r="CC17" s="48">
        <f t="shared" si="13"/>
        <v>0</v>
      </c>
      <c r="CD17" s="51">
        <v>13</v>
      </c>
      <c r="CE17" s="52">
        <v>28</v>
      </c>
      <c r="CF17" s="52"/>
      <c r="CG17" s="52">
        <v>13</v>
      </c>
      <c r="CH17" s="52">
        <v>35</v>
      </c>
      <c r="CI17" s="52">
        <v>27.4</v>
      </c>
      <c r="CJ17" s="52"/>
      <c r="CK17" s="48">
        <f t="shared" si="14"/>
        <v>447.00000000000273</v>
      </c>
      <c r="CL17" s="51">
        <v>13</v>
      </c>
      <c r="CM17" s="52">
        <v>45</v>
      </c>
      <c r="CN17" s="52"/>
      <c r="CO17" s="48">
        <f t="shared" si="15"/>
        <v>-3.637978807091713E-12</v>
      </c>
      <c r="CP17" s="51">
        <v>14</v>
      </c>
      <c r="CQ17" s="52">
        <v>14</v>
      </c>
      <c r="CR17" s="52"/>
      <c r="CS17" s="52">
        <v>14</v>
      </c>
      <c r="CT17" s="52">
        <v>25</v>
      </c>
      <c r="CU17" s="52">
        <v>46</v>
      </c>
      <c r="CV17" s="52"/>
      <c r="CW17" s="48">
        <f t="shared" si="16"/>
        <v>706.0000000000016</v>
      </c>
      <c r="CX17" s="51">
        <v>14</v>
      </c>
      <c r="CY17" s="52">
        <v>37</v>
      </c>
      <c r="CZ17" s="52"/>
      <c r="DA17" s="48">
        <f t="shared" si="17"/>
        <v>4.774847184307873E-12</v>
      </c>
      <c r="DB17" s="51">
        <v>14</v>
      </c>
      <c r="DC17" s="52">
        <v>57</v>
      </c>
      <c r="DD17" s="52"/>
      <c r="DE17" s="48">
        <f t="shared" si="18"/>
        <v>-4.320099833421409E-12</v>
      </c>
      <c r="DF17" s="51">
        <v>15</v>
      </c>
      <c r="DG17" s="52">
        <v>22</v>
      </c>
      <c r="DH17" s="52"/>
      <c r="DI17" s="48">
        <v>0</v>
      </c>
    </row>
    <row r="18" spans="1:113" ht="25.5">
      <c r="A18" s="78"/>
      <c r="B18" s="69"/>
      <c r="C18" s="56">
        <f t="shared" si="0"/>
        <v>2926.999999999986</v>
      </c>
      <c r="D18" s="58"/>
      <c r="E18" s="2" t="s">
        <v>30</v>
      </c>
      <c r="F18" s="89">
        <v>41</v>
      </c>
      <c r="G18" s="59" t="s">
        <v>88</v>
      </c>
      <c r="H18" s="41" t="s">
        <v>39</v>
      </c>
      <c r="I18" s="38" t="s">
        <v>143</v>
      </c>
      <c r="J18" s="51">
        <v>9</v>
      </c>
      <c r="K18" s="52">
        <v>44</v>
      </c>
      <c r="L18" s="52"/>
      <c r="M18" s="53">
        <v>0</v>
      </c>
      <c r="N18" s="51">
        <v>10</v>
      </c>
      <c r="O18" s="52">
        <v>19</v>
      </c>
      <c r="P18" s="52"/>
      <c r="Q18" s="48">
        <f t="shared" si="1"/>
        <v>0</v>
      </c>
      <c r="R18" s="51">
        <v>10</v>
      </c>
      <c r="S18" s="52">
        <v>39</v>
      </c>
      <c r="T18" s="52"/>
      <c r="U18" s="48">
        <f t="shared" si="2"/>
        <v>5.229594535194337E-12</v>
      </c>
      <c r="V18" s="51">
        <v>10</v>
      </c>
      <c r="W18" s="52">
        <v>47</v>
      </c>
      <c r="X18" s="52"/>
      <c r="Y18" s="48">
        <f t="shared" si="3"/>
        <v>-1.7053025658242404E-12</v>
      </c>
      <c r="Z18" s="51">
        <v>10</v>
      </c>
      <c r="AA18" s="52">
        <v>50</v>
      </c>
      <c r="AB18" s="52"/>
      <c r="AC18" s="52">
        <v>10</v>
      </c>
      <c r="AD18" s="52">
        <v>54</v>
      </c>
      <c r="AE18" s="52">
        <v>47</v>
      </c>
      <c r="AF18" s="52"/>
      <c r="AG18" s="48">
        <f t="shared" si="4"/>
        <v>287.0000000000001</v>
      </c>
      <c r="AH18" s="51">
        <v>11</v>
      </c>
      <c r="AI18" s="52">
        <v>25</v>
      </c>
      <c r="AJ18" s="52"/>
      <c r="AK18" s="48">
        <f t="shared" si="5"/>
        <v>0</v>
      </c>
      <c r="AL18" s="51">
        <v>11</v>
      </c>
      <c r="AM18" s="52">
        <v>28</v>
      </c>
      <c r="AN18" s="52"/>
      <c r="AO18" s="52">
        <v>11</v>
      </c>
      <c r="AP18" s="52">
        <v>35</v>
      </c>
      <c r="AQ18" s="94">
        <v>23</v>
      </c>
      <c r="AR18" s="52"/>
      <c r="AS18" s="48">
        <f t="shared" si="6"/>
        <v>443.0000000000005</v>
      </c>
      <c r="AT18" s="51">
        <v>11</v>
      </c>
      <c r="AU18" s="52">
        <v>45</v>
      </c>
      <c r="AV18" s="52"/>
      <c r="AW18" s="48">
        <f t="shared" si="7"/>
        <v>-3.637978807091713E-12</v>
      </c>
      <c r="AX18" s="51">
        <v>11</v>
      </c>
      <c r="AY18" s="52">
        <v>48</v>
      </c>
      <c r="AZ18" s="52"/>
      <c r="BA18" s="52">
        <v>12</v>
      </c>
      <c r="BB18" s="52">
        <v>0</v>
      </c>
      <c r="BC18" s="52">
        <v>9</v>
      </c>
      <c r="BD18" s="105">
        <v>30</v>
      </c>
      <c r="BE18" s="48">
        <f t="shared" si="8"/>
        <v>758.9999999999989</v>
      </c>
      <c r="BF18" s="51">
        <v>12</v>
      </c>
      <c r="BG18" s="52">
        <v>11</v>
      </c>
      <c r="BH18" s="52"/>
      <c r="BI18" s="48">
        <f t="shared" si="9"/>
        <v>-5.002220859751105E-12</v>
      </c>
      <c r="BJ18" s="51">
        <v>12</v>
      </c>
      <c r="BK18" s="52">
        <v>31</v>
      </c>
      <c r="BL18" s="52"/>
      <c r="BM18" s="48">
        <f t="shared" si="10"/>
        <v>5.229594535194337E-12</v>
      </c>
      <c r="BN18" s="51">
        <v>12</v>
      </c>
      <c r="BO18" s="52">
        <v>39</v>
      </c>
      <c r="BP18" s="52"/>
      <c r="BQ18" s="48">
        <f t="shared" si="11"/>
        <v>-1.7053025658242404E-12</v>
      </c>
      <c r="BR18" s="51">
        <v>12</v>
      </c>
      <c r="BS18" s="52">
        <v>42</v>
      </c>
      <c r="BT18" s="52"/>
      <c r="BU18" s="52">
        <v>12</v>
      </c>
      <c r="BV18" s="52">
        <v>46</v>
      </c>
      <c r="BW18" s="92">
        <v>35</v>
      </c>
      <c r="BX18" s="92"/>
      <c r="BY18" s="93">
        <f t="shared" si="12"/>
        <v>274.99999999999824</v>
      </c>
      <c r="BZ18" s="51">
        <v>13</v>
      </c>
      <c r="CA18" s="52">
        <v>17</v>
      </c>
      <c r="CB18" s="52"/>
      <c r="CC18" s="48">
        <f t="shared" si="13"/>
        <v>0</v>
      </c>
      <c r="CD18" s="51">
        <v>13</v>
      </c>
      <c r="CE18" s="52">
        <v>20</v>
      </c>
      <c r="CF18" s="52"/>
      <c r="CG18" s="52">
        <v>13</v>
      </c>
      <c r="CH18" s="52">
        <v>27</v>
      </c>
      <c r="CI18" s="52">
        <v>29</v>
      </c>
      <c r="CJ18" s="52"/>
      <c r="CK18" s="48">
        <f t="shared" si="14"/>
        <v>448.99999999999665</v>
      </c>
      <c r="CL18" s="51">
        <v>13</v>
      </c>
      <c r="CM18" s="52">
        <v>37</v>
      </c>
      <c r="CN18" s="52"/>
      <c r="CO18" s="48">
        <f t="shared" si="15"/>
        <v>-3.637978807091713E-12</v>
      </c>
      <c r="CP18" s="51">
        <v>14</v>
      </c>
      <c r="CQ18" s="52">
        <v>8</v>
      </c>
      <c r="CR18" s="52"/>
      <c r="CS18" s="52">
        <v>14</v>
      </c>
      <c r="CT18" s="52">
        <v>19</v>
      </c>
      <c r="CU18" s="52">
        <v>54</v>
      </c>
      <c r="CV18" s="52"/>
      <c r="CW18" s="48">
        <f t="shared" si="16"/>
        <v>713.9999999999965</v>
      </c>
      <c r="CX18" s="51">
        <v>14</v>
      </c>
      <c r="CY18" s="52">
        <v>31</v>
      </c>
      <c r="CZ18" s="52"/>
      <c r="DA18" s="48">
        <f t="shared" si="17"/>
        <v>4.774847184307873E-12</v>
      </c>
      <c r="DB18" s="51">
        <v>14</v>
      </c>
      <c r="DC18" s="52">
        <v>51</v>
      </c>
      <c r="DD18" s="52"/>
      <c r="DE18" s="48">
        <f t="shared" si="18"/>
        <v>-4.320099833421409E-12</v>
      </c>
      <c r="DF18" s="51">
        <v>15</v>
      </c>
      <c r="DG18" s="52">
        <v>17</v>
      </c>
      <c r="DH18" s="52"/>
      <c r="DI18" s="48">
        <v>0</v>
      </c>
    </row>
    <row r="19" spans="1:113" s="4" customFormat="1" ht="25.5">
      <c r="A19" s="78"/>
      <c r="B19" s="69"/>
      <c r="C19" s="56">
        <f t="shared" si="0"/>
        <v>2844.9999999999964</v>
      </c>
      <c r="D19" s="58"/>
      <c r="E19" s="46" t="s">
        <v>33</v>
      </c>
      <c r="F19" s="46">
        <v>52</v>
      </c>
      <c r="G19" s="59" t="s">
        <v>136</v>
      </c>
      <c r="H19" s="40" t="s">
        <v>53</v>
      </c>
      <c r="I19" s="38"/>
      <c r="J19" s="51">
        <v>10</v>
      </c>
      <c r="K19" s="52">
        <v>10</v>
      </c>
      <c r="L19" s="52"/>
      <c r="M19" s="53">
        <v>0</v>
      </c>
      <c r="N19" s="51">
        <v>10</v>
      </c>
      <c r="O19" s="52">
        <v>45</v>
      </c>
      <c r="P19" s="52"/>
      <c r="Q19" s="48">
        <f t="shared" si="1"/>
        <v>0</v>
      </c>
      <c r="R19" s="51">
        <v>11</v>
      </c>
      <c r="S19" s="52">
        <v>5</v>
      </c>
      <c r="T19" s="52"/>
      <c r="U19" s="48">
        <f t="shared" si="2"/>
        <v>0</v>
      </c>
      <c r="V19" s="51">
        <v>11</v>
      </c>
      <c r="W19" s="52">
        <v>13</v>
      </c>
      <c r="X19" s="52"/>
      <c r="Y19" s="48">
        <f t="shared" si="3"/>
        <v>-1.7053025658242404E-12</v>
      </c>
      <c r="Z19" s="51">
        <v>11</v>
      </c>
      <c r="AA19" s="52">
        <v>16</v>
      </c>
      <c r="AB19" s="52"/>
      <c r="AC19" s="52">
        <v>11</v>
      </c>
      <c r="AD19" s="52">
        <v>20</v>
      </c>
      <c r="AE19" s="52">
        <v>46</v>
      </c>
      <c r="AF19" s="52"/>
      <c r="AG19" s="48">
        <f t="shared" si="4"/>
        <v>285.99999999999835</v>
      </c>
      <c r="AH19" s="51">
        <v>11</v>
      </c>
      <c r="AI19" s="52">
        <v>51</v>
      </c>
      <c r="AJ19" s="52"/>
      <c r="AK19" s="48">
        <f t="shared" si="5"/>
        <v>-7.275957614183426E-12</v>
      </c>
      <c r="AL19" s="51">
        <v>11</v>
      </c>
      <c r="AM19" s="52">
        <v>54</v>
      </c>
      <c r="AN19" s="52"/>
      <c r="AO19" s="52">
        <v>12</v>
      </c>
      <c r="AP19" s="52">
        <v>1</v>
      </c>
      <c r="AQ19" s="94">
        <v>11.1</v>
      </c>
      <c r="AR19" s="52"/>
      <c r="AS19" s="48">
        <f t="shared" si="6"/>
        <v>431.0000000000034</v>
      </c>
      <c r="AT19" s="51">
        <v>12</v>
      </c>
      <c r="AU19" s="52">
        <v>11</v>
      </c>
      <c r="AV19" s="52"/>
      <c r="AW19" s="48">
        <f t="shared" si="7"/>
        <v>-3.637978807091713E-12</v>
      </c>
      <c r="AX19" s="51">
        <v>12</v>
      </c>
      <c r="AY19" s="52">
        <v>14</v>
      </c>
      <c r="AZ19" s="52"/>
      <c r="BA19" s="52">
        <v>12</v>
      </c>
      <c r="BB19" s="52">
        <v>25</v>
      </c>
      <c r="BC19" s="94">
        <v>41.3</v>
      </c>
      <c r="BD19" s="52"/>
      <c r="BE19" s="48">
        <f t="shared" si="8"/>
        <v>701.0000000000073</v>
      </c>
      <c r="BF19" s="51">
        <v>12</v>
      </c>
      <c r="BG19" s="52">
        <v>39</v>
      </c>
      <c r="BH19" s="52"/>
      <c r="BI19" s="103">
        <v>20</v>
      </c>
      <c r="BJ19" s="51">
        <v>12</v>
      </c>
      <c r="BK19" s="52">
        <v>59</v>
      </c>
      <c r="BL19" s="52"/>
      <c r="BM19" s="48">
        <f t="shared" si="10"/>
        <v>-4.320099833421409E-12</v>
      </c>
      <c r="BN19" s="51">
        <v>13</v>
      </c>
      <c r="BO19" s="52">
        <v>7</v>
      </c>
      <c r="BP19" s="52"/>
      <c r="BQ19" s="48">
        <f t="shared" si="11"/>
        <v>7.901235221652314E-12</v>
      </c>
      <c r="BR19" s="51">
        <v>13</v>
      </c>
      <c r="BS19" s="52">
        <v>10</v>
      </c>
      <c r="BT19" s="52"/>
      <c r="BU19" s="52">
        <v>13</v>
      </c>
      <c r="BV19" s="52">
        <v>14</v>
      </c>
      <c r="BW19" s="92">
        <v>36</v>
      </c>
      <c r="BX19" s="92"/>
      <c r="BY19" s="93">
        <f t="shared" si="12"/>
        <v>276.0000000000048</v>
      </c>
      <c r="BZ19" s="51">
        <v>13</v>
      </c>
      <c r="CA19" s="52">
        <v>45</v>
      </c>
      <c r="CB19" s="52"/>
      <c r="CC19" s="48">
        <f t="shared" si="13"/>
        <v>0</v>
      </c>
      <c r="CD19" s="51">
        <v>13</v>
      </c>
      <c r="CE19" s="52">
        <v>48</v>
      </c>
      <c r="CF19" s="52"/>
      <c r="CG19" s="52">
        <v>13</v>
      </c>
      <c r="CH19" s="52">
        <v>55</v>
      </c>
      <c r="CI19" s="92">
        <v>11</v>
      </c>
      <c r="CJ19" s="92"/>
      <c r="CK19" s="93">
        <f t="shared" si="14"/>
        <v>430.99999999999386</v>
      </c>
      <c r="CL19" s="51">
        <v>14</v>
      </c>
      <c r="CM19" s="52">
        <v>5</v>
      </c>
      <c r="CN19" s="52"/>
      <c r="CO19" s="48">
        <f t="shared" si="15"/>
        <v>-3.637978807091713E-12</v>
      </c>
      <c r="CP19" s="51">
        <v>14</v>
      </c>
      <c r="CQ19" s="52">
        <v>24</v>
      </c>
      <c r="CR19" s="52"/>
      <c r="CS19" s="52">
        <v>14</v>
      </c>
      <c r="CT19" s="52">
        <v>35</v>
      </c>
      <c r="CU19" s="92">
        <v>40</v>
      </c>
      <c r="CV19" s="92"/>
      <c r="CW19" s="93">
        <f t="shared" si="16"/>
        <v>700.0000000000007</v>
      </c>
      <c r="CX19" s="51">
        <v>14</v>
      </c>
      <c r="CY19" s="52">
        <v>47</v>
      </c>
      <c r="CZ19" s="52"/>
      <c r="DA19" s="48">
        <f t="shared" si="17"/>
        <v>4.774847184307873E-12</v>
      </c>
      <c r="DB19" s="51">
        <v>15</v>
      </c>
      <c r="DC19" s="52">
        <v>7</v>
      </c>
      <c r="DD19" s="52"/>
      <c r="DE19" s="48">
        <f t="shared" si="18"/>
        <v>-4.320099833421409E-12</v>
      </c>
      <c r="DF19" s="51">
        <v>15</v>
      </c>
      <c r="DG19" s="52">
        <v>34</v>
      </c>
      <c r="DH19" s="52"/>
      <c r="DI19" s="48">
        <v>0</v>
      </c>
    </row>
    <row r="20" spans="1:113" ht="25.5">
      <c r="A20" s="78"/>
      <c r="B20" s="69"/>
      <c r="C20" s="56">
        <f t="shared" si="0"/>
        <v>2960.000000000001</v>
      </c>
      <c r="D20" s="58"/>
      <c r="E20" s="46" t="s">
        <v>30</v>
      </c>
      <c r="F20" s="89">
        <v>16</v>
      </c>
      <c r="G20" s="59" t="s">
        <v>43</v>
      </c>
      <c r="H20" s="40" t="s">
        <v>32</v>
      </c>
      <c r="I20" s="38" t="s">
        <v>143</v>
      </c>
      <c r="J20" s="51">
        <v>9</v>
      </c>
      <c r="K20" s="52">
        <v>32</v>
      </c>
      <c r="L20" s="52"/>
      <c r="M20" s="53">
        <v>0</v>
      </c>
      <c r="N20" s="51">
        <v>10</v>
      </c>
      <c r="O20" s="52">
        <v>7</v>
      </c>
      <c r="P20" s="52"/>
      <c r="Q20" s="48">
        <f t="shared" si="1"/>
        <v>0</v>
      </c>
      <c r="R20" s="51">
        <v>10</v>
      </c>
      <c r="S20" s="52">
        <v>27</v>
      </c>
      <c r="T20" s="52"/>
      <c r="U20" s="48">
        <f t="shared" si="2"/>
        <v>-4.320099833421409E-12</v>
      </c>
      <c r="V20" s="51">
        <v>10</v>
      </c>
      <c r="W20" s="52">
        <v>35</v>
      </c>
      <c r="X20" s="52"/>
      <c r="Y20" s="48">
        <f t="shared" si="3"/>
        <v>7.901235221652314E-12</v>
      </c>
      <c r="Z20" s="51">
        <v>10</v>
      </c>
      <c r="AA20" s="52">
        <v>38</v>
      </c>
      <c r="AB20" s="52"/>
      <c r="AC20" s="52">
        <v>10</v>
      </c>
      <c r="AD20" s="52">
        <v>42</v>
      </c>
      <c r="AE20" s="52">
        <v>2</v>
      </c>
      <c r="AF20" s="52"/>
      <c r="AG20" s="48">
        <f t="shared" si="4"/>
        <v>241.99999999999787</v>
      </c>
      <c r="AH20" s="51">
        <v>11</v>
      </c>
      <c r="AI20" s="52">
        <v>13</v>
      </c>
      <c r="AJ20" s="52"/>
      <c r="AK20" s="48">
        <f t="shared" si="5"/>
        <v>0</v>
      </c>
      <c r="AL20" s="51">
        <v>11</v>
      </c>
      <c r="AM20" s="52">
        <v>16</v>
      </c>
      <c r="AN20" s="52"/>
      <c r="AO20" s="52">
        <v>11</v>
      </c>
      <c r="AP20" s="52">
        <v>22</v>
      </c>
      <c r="AQ20" s="52">
        <v>29.4</v>
      </c>
      <c r="AR20" s="52"/>
      <c r="AS20" s="48">
        <f t="shared" si="6"/>
        <v>388.9999999999969</v>
      </c>
      <c r="AT20" s="51">
        <v>11</v>
      </c>
      <c r="AU20" s="52">
        <v>33</v>
      </c>
      <c r="AV20" s="52"/>
      <c r="AW20" s="48">
        <f t="shared" si="7"/>
        <v>-3.637978807091713E-12</v>
      </c>
      <c r="AX20" s="51">
        <v>11</v>
      </c>
      <c r="AY20" s="52">
        <v>38</v>
      </c>
      <c r="AZ20" s="52"/>
      <c r="BA20" s="52">
        <v>11</v>
      </c>
      <c r="BB20" s="52">
        <v>48</v>
      </c>
      <c r="BC20" s="92">
        <v>30</v>
      </c>
      <c r="BD20" s="92"/>
      <c r="BE20" s="93">
        <f t="shared" si="8"/>
        <v>630.0000000000025</v>
      </c>
      <c r="BF20" s="51">
        <v>12</v>
      </c>
      <c r="BG20" s="52">
        <v>1</v>
      </c>
      <c r="BH20" s="52"/>
      <c r="BI20" s="48">
        <f>(TIME(BF20,BG20,BH20)-TIME(AX20,AY20,AZ20))*86400-1380</f>
        <v>0</v>
      </c>
      <c r="BJ20" s="51">
        <v>12</v>
      </c>
      <c r="BK20" s="52">
        <v>21</v>
      </c>
      <c r="BL20" s="52"/>
      <c r="BM20" s="48">
        <f t="shared" si="10"/>
        <v>-4.320099833421409E-12</v>
      </c>
      <c r="BN20" s="51">
        <v>12</v>
      </c>
      <c r="BO20" s="52">
        <v>29</v>
      </c>
      <c r="BP20" s="52"/>
      <c r="BQ20" s="48">
        <f t="shared" si="11"/>
        <v>-1.7053025658242404E-12</v>
      </c>
      <c r="BR20" s="51">
        <v>12</v>
      </c>
      <c r="BS20" s="52">
        <v>32</v>
      </c>
      <c r="BT20" s="52"/>
      <c r="BU20" s="52">
        <v>12</v>
      </c>
      <c r="BV20" s="52">
        <v>35</v>
      </c>
      <c r="BW20" s="52">
        <v>59.1</v>
      </c>
      <c r="BX20" s="52"/>
      <c r="BY20" s="48">
        <f t="shared" si="12"/>
        <v>239.0000000000022</v>
      </c>
      <c r="BZ20" s="51">
        <v>13</v>
      </c>
      <c r="CA20" s="52">
        <v>7</v>
      </c>
      <c r="CB20" s="52"/>
      <c r="CC20" s="48">
        <f t="shared" si="13"/>
        <v>0</v>
      </c>
      <c r="CD20" s="51">
        <v>13</v>
      </c>
      <c r="CE20" s="52">
        <v>10</v>
      </c>
      <c r="CF20" s="52"/>
      <c r="CG20" s="52">
        <v>13</v>
      </c>
      <c r="CH20" s="52">
        <v>19</v>
      </c>
      <c r="CI20" s="92">
        <v>39</v>
      </c>
      <c r="CJ20" s="92"/>
      <c r="CK20" s="93">
        <f t="shared" si="14"/>
        <v>579.0000000000042</v>
      </c>
      <c r="CL20" s="51">
        <v>13</v>
      </c>
      <c r="CM20" s="52">
        <v>27</v>
      </c>
      <c r="CN20" s="52"/>
      <c r="CO20" s="48">
        <f t="shared" si="15"/>
        <v>5.9117155615240335E-12</v>
      </c>
      <c r="CP20" s="51">
        <v>14</v>
      </c>
      <c r="CQ20" s="52">
        <v>0</v>
      </c>
      <c r="CR20" s="52"/>
      <c r="CS20" s="52">
        <v>14</v>
      </c>
      <c r="CT20" s="52">
        <v>14</v>
      </c>
      <c r="CU20" s="52">
        <v>41.4</v>
      </c>
      <c r="CV20" s="52"/>
      <c r="CW20" s="48">
        <f t="shared" si="16"/>
        <v>880.999999999997</v>
      </c>
      <c r="CX20" s="51">
        <v>14</v>
      </c>
      <c r="CY20" s="52">
        <v>23</v>
      </c>
      <c r="CZ20" s="52"/>
      <c r="DA20" s="48">
        <f t="shared" si="17"/>
        <v>-5.002220859751105E-12</v>
      </c>
      <c r="DB20" s="51">
        <v>14</v>
      </c>
      <c r="DC20" s="52">
        <v>43</v>
      </c>
      <c r="DD20" s="52"/>
      <c r="DE20" s="48">
        <f t="shared" si="18"/>
        <v>5.229594535194337E-12</v>
      </c>
      <c r="DF20" s="51">
        <v>15</v>
      </c>
      <c r="DG20" s="52">
        <v>13</v>
      </c>
      <c r="DH20" s="52"/>
      <c r="DI20" s="48">
        <v>0</v>
      </c>
    </row>
    <row r="21" spans="1:113" ht="25.5">
      <c r="A21" s="78"/>
      <c r="B21" s="35"/>
      <c r="C21" s="56">
        <f t="shared" si="0"/>
        <v>3037.000000000006</v>
      </c>
      <c r="D21" s="58"/>
      <c r="E21" s="46" t="s">
        <v>24</v>
      </c>
      <c r="F21" s="89">
        <v>17</v>
      </c>
      <c r="G21" s="59" t="s">
        <v>49</v>
      </c>
      <c r="H21" s="60" t="s">
        <v>35</v>
      </c>
      <c r="I21" s="38" t="s">
        <v>143</v>
      </c>
      <c r="J21" s="54">
        <v>10</v>
      </c>
      <c r="K21" s="57">
        <v>24</v>
      </c>
      <c r="L21" s="57"/>
      <c r="M21" s="55">
        <v>0</v>
      </c>
      <c r="N21" s="54">
        <v>10</v>
      </c>
      <c r="O21" s="57">
        <v>59</v>
      </c>
      <c r="P21" s="57"/>
      <c r="Q21" s="48">
        <f t="shared" si="1"/>
        <v>0</v>
      </c>
      <c r="R21" s="51">
        <v>11</v>
      </c>
      <c r="S21" s="52">
        <v>25</v>
      </c>
      <c r="T21" s="52"/>
      <c r="U21" s="103">
        <v>60</v>
      </c>
      <c r="V21" s="51">
        <v>11</v>
      </c>
      <c r="W21" s="52">
        <v>33</v>
      </c>
      <c r="X21" s="52"/>
      <c r="Y21" s="48">
        <f t="shared" si="3"/>
        <v>3.069544618483633E-12</v>
      </c>
      <c r="Z21" s="51">
        <v>11</v>
      </c>
      <c r="AA21" s="52">
        <v>36</v>
      </c>
      <c r="AB21" s="52"/>
      <c r="AC21" s="52">
        <v>11</v>
      </c>
      <c r="AD21" s="52">
        <v>40</v>
      </c>
      <c r="AE21" s="52">
        <v>48</v>
      </c>
      <c r="AF21" s="52"/>
      <c r="AG21" s="48">
        <f t="shared" si="4"/>
        <v>287.99999999999704</v>
      </c>
      <c r="AH21" s="51">
        <v>12</v>
      </c>
      <c r="AI21" s="52">
        <v>11</v>
      </c>
      <c r="AJ21" s="52"/>
      <c r="AK21" s="104">
        <f t="shared" si="5"/>
        <v>0</v>
      </c>
      <c r="AL21" s="51">
        <v>12</v>
      </c>
      <c r="AM21" s="52">
        <v>14</v>
      </c>
      <c r="AN21" s="52"/>
      <c r="AO21" s="52">
        <v>12</v>
      </c>
      <c r="AP21" s="52">
        <v>21</v>
      </c>
      <c r="AQ21" s="52">
        <v>47</v>
      </c>
      <c r="AR21" s="52"/>
      <c r="AS21" s="48">
        <f t="shared" si="6"/>
        <v>467.00000000000904</v>
      </c>
      <c r="AT21" s="51">
        <v>12</v>
      </c>
      <c r="AU21" s="52">
        <v>31</v>
      </c>
      <c r="AV21" s="52"/>
      <c r="AW21" s="48">
        <f t="shared" si="7"/>
        <v>5.9117155615240335E-12</v>
      </c>
      <c r="AX21" s="51">
        <v>12</v>
      </c>
      <c r="AY21" s="52">
        <v>34</v>
      </c>
      <c r="AZ21" s="52"/>
      <c r="BA21" s="52">
        <v>12</v>
      </c>
      <c r="BB21" s="52">
        <v>46</v>
      </c>
      <c r="BC21" s="94">
        <v>18.1</v>
      </c>
      <c r="BD21" s="52"/>
      <c r="BE21" s="48">
        <f t="shared" si="8"/>
        <v>738.0000000000002</v>
      </c>
      <c r="BF21" s="51">
        <v>12</v>
      </c>
      <c r="BG21" s="52">
        <v>57</v>
      </c>
      <c r="BH21" s="52"/>
      <c r="BI21" s="48">
        <f>(TIME(BF21,BG21,BH21)-TIME(AX21,AY21,AZ21))*86400-1380</f>
        <v>-5.002220859751105E-12</v>
      </c>
      <c r="BJ21" s="51">
        <v>13</v>
      </c>
      <c r="BK21" s="52">
        <v>17</v>
      </c>
      <c r="BL21" s="52"/>
      <c r="BM21" s="48">
        <f t="shared" si="10"/>
        <v>5.229594535194337E-12</v>
      </c>
      <c r="BN21" s="51">
        <v>13</v>
      </c>
      <c r="BO21" s="52">
        <v>25</v>
      </c>
      <c r="BP21" s="52"/>
      <c r="BQ21" s="48">
        <f t="shared" si="11"/>
        <v>-1.7053025658242404E-12</v>
      </c>
      <c r="BR21" s="51">
        <v>13</v>
      </c>
      <c r="BS21" s="52">
        <v>28</v>
      </c>
      <c r="BT21" s="52"/>
      <c r="BU21" s="52">
        <v>13</v>
      </c>
      <c r="BV21" s="52">
        <v>32</v>
      </c>
      <c r="BW21" s="52">
        <v>45</v>
      </c>
      <c r="BX21" s="52"/>
      <c r="BY21" s="48">
        <f t="shared" si="12"/>
        <v>284.9999999999966</v>
      </c>
      <c r="BZ21" s="51">
        <v>14</v>
      </c>
      <c r="CA21" s="52">
        <v>3</v>
      </c>
      <c r="CB21" s="52"/>
      <c r="CC21" s="48">
        <f t="shared" si="13"/>
        <v>0</v>
      </c>
      <c r="CD21" s="51">
        <v>14</v>
      </c>
      <c r="CE21" s="52">
        <v>6</v>
      </c>
      <c r="CF21" s="52"/>
      <c r="CG21" s="52">
        <v>14</v>
      </c>
      <c r="CH21" s="52">
        <v>13</v>
      </c>
      <c r="CI21" s="92">
        <v>42</v>
      </c>
      <c r="CJ21" s="92"/>
      <c r="CK21" s="93">
        <f t="shared" si="14"/>
        <v>461.99999999999545</v>
      </c>
      <c r="CL21" s="51">
        <v>14</v>
      </c>
      <c r="CM21" s="52">
        <v>23</v>
      </c>
      <c r="CN21" s="52"/>
      <c r="CO21" s="48">
        <f t="shared" si="15"/>
        <v>-3.637978807091713E-12</v>
      </c>
      <c r="CP21" s="51">
        <v>14</v>
      </c>
      <c r="CQ21" s="52">
        <v>30</v>
      </c>
      <c r="CR21" s="52"/>
      <c r="CS21" s="52">
        <v>14</v>
      </c>
      <c r="CT21" s="52">
        <v>42</v>
      </c>
      <c r="CU21" s="52">
        <v>17.4</v>
      </c>
      <c r="CV21" s="52"/>
      <c r="CW21" s="48">
        <f t="shared" si="16"/>
        <v>737.0000000000033</v>
      </c>
      <c r="CX21" s="51">
        <v>14</v>
      </c>
      <c r="CY21" s="52">
        <v>53</v>
      </c>
      <c r="CZ21" s="52"/>
      <c r="DA21" s="48">
        <f t="shared" si="17"/>
        <v>4.774847184307873E-12</v>
      </c>
      <c r="DB21" s="51">
        <v>15</v>
      </c>
      <c r="DC21" s="52">
        <v>13</v>
      </c>
      <c r="DD21" s="52"/>
      <c r="DE21" s="48">
        <f t="shared" si="18"/>
        <v>-4.320099833421409E-12</v>
      </c>
      <c r="DF21" s="51">
        <v>15</v>
      </c>
      <c r="DG21" s="52">
        <v>40</v>
      </c>
      <c r="DH21" s="52"/>
      <c r="DI21" s="48">
        <v>0</v>
      </c>
    </row>
    <row r="22" spans="1:113" ht="25.5">
      <c r="A22" s="77"/>
      <c r="B22" s="69"/>
      <c r="C22" s="56">
        <f t="shared" si="0"/>
        <v>3139.0000000000077</v>
      </c>
      <c r="D22" s="106"/>
      <c r="E22" s="2" t="s">
        <v>33</v>
      </c>
      <c r="F22" s="2">
        <v>49</v>
      </c>
      <c r="G22" s="59" t="s">
        <v>93</v>
      </c>
      <c r="H22" s="40" t="s">
        <v>46</v>
      </c>
      <c r="I22" s="38"/>
      <c r="J22" s="51">
        <v>9</v>
      </c>
      <c r="K22" s="52">
        <v>56</v>
      </c>
      <c r="L22" s="52"/>
      <c r="M22" s="53">
        <v>0</v>
      </c>
      <c r="N22" s="51">
        <v>10</v>
      </c>
      <c r="O22" s="52">
        <v>31</v>
      </c>
      <c r="P22" s="52"/>
      <c r="Q22" s="48">
        <f t="shared" si="1"/>
        <v>0</v>
      </c>
      <c r="R22" s="51">
        <v>10</v>
      </c>
      <c r="S22" s="52">
        <v>51</v>
      </c>
      <c r="T22" s="52"/>
      <c r="U22" s="48">
        <f aca="true" t="shared" si="19" ref="U22:U31">(TIME(R22,S22,T22)-TIME(N22,O22,P22))*86400-1200</f>
        <v>-4.320099833421409E-12</v>
      </c>
      <c r="V22" s="51">
        <v>10</v>
      </c>
      <c r="W22" s="52">
        <v>59</v>
      </c>
      <c r="X22" s="52"/>
      <c r="Y22" s="48">
        <f t="shared" si="3"/>
        <v>-1.7053025658242404E-12</v>
      </c>
      <c r="Z22" s="51">
        <v>11</v>
      </c>
      <c r="AA22" s="52">
        <v>2</v>
      </c>
      <c r="AB22" s="52"/>
      <c r="AC22" s="52">
        <v>11</v>
      </c>
      <c r="AD22" s="52">
        <v>13</v>
      </c>
      <c r="AE22" s="52">
        <v>38</v>
      </c>
      <c r="AF22" s="52"/>
      <c r="AG22" s="48">
        <f t="shared" si="4"/>
        <v>698.000000000002</v>
      </c>
      <c r="AH22" s="51">
        <v>11</v>
      </c>
      <c r="AI22" s="52">
        <v>37</v>
      </c>
      <c r="AJ22" s="52"/>
      <c r="AK22" s="48">
        <f t="shared" si="5"/>
        <v>0</v>
      </c>
      <c r="AL22" s="51">
        <v>11</v>
      </c>
      <c r="AM22" s="52">
        <v>40</v>
      </c>
      <c r="AN22" s="52"/>
      <c r="AO22" s="52">
        <v>11</v>
      </c>
      <c r="AP22" s="52">
        <v>46</v>
      </c>
      <c r="AQ22" s="94">
        <v>55.1</v>
      </c>
      <c r="AR22" s="52"/>
      <c r="AS22" s="48">
        <f t="shared" si="6"/>
        <v>415.0000000000041</v>
      </c>
      <c r="AT22" s="51">
        <v>11</v>
      </c>
      <c r="AU22" s="52">
        <v>57</v>
      </c>
      <c r="AV22" s="52"/>
      <c r="AW22" s="48">
        <f t="shared" si="7"/>
        <v>-3.637978807091713E-12</v>
      </c>
      <c r="AX22" s="51">
        <v>12</v>
      </c>
      <c r="AY22" s="52">
        <v>0</v>
      </c>
      <c r="AZ22" s="52"/>
      <c r="BA22" s="52">
        <v>12</v>
      </c>
      <c r="BB22" s="52">
        <v>11</v>
      </c>
      <c r="BC22" s="94">
        <v>13.1</v>
      </c>
      <c r="BD22" s="52"/>
      <c r="BE22" s="48">
        <f t="shared" si="8"/>
        <v>672.9999999999965</v>
      </c>
      <c r="BF22" s="51">
        <v>12</v>
      </c>
      <c r="BG22" s="52">
        <v>23</v>
      </c>
      <c r="BH22" s="52"/>
      <c r="BI22" s="48">
        <f>(TIME(BF22,BG22,BH22)-TIME(AX22,AY22,AZ22))*86400-1380</f>
        <v>-5.002220859751105E-12</v>
      </c>
      <c r="BJ22" s="51">
        <v>12</v>
      </c>
      <c r="BK22" s="52">
        <v>43</v>
      </c>
      <c r="BL22" s="52"/>
      <c r="BM22" s="48">
        <f t="shared" si="10"/>
        <v>5.229594535194337E-12</v>
      </c>
      <c r="BN22" s="51">
        <v>12</v>
      </c>
      <c r="BO22" s="52">
        <v>51</v>
      </c>
      <c r="BP22" s="52"/>
      <c r="BQ22" s="48">
        <f t="shared" si="11"/>
        <v>-1.7053025658242404E-12</v>
      </c>
      <c r="BR22" s="51">
        <v>12</v>
      </c>
      <c r="BS22" s="52">
        <v>54</v>
      </c>
      <c r="BT22" s="52"/>
      <c r="BU22" s="52">
        <v>12</v>
      </c>
      <c r="BV22" s="52">
        <v>58</v>
      </c>
      <c r="BW22" s="52">
        <v>16</v>
      </c>
      <c r="BX22" s="52"/>
      <c r="BY22" s="48">
        <f t="shared" si="12"/>
        <v>256.0000000000081</v>
      </c>
      <c r="BZ22" s="51">
        <v>13</v>
      </c>
      <c r="CA22" s="52">
        <v>29</v>
      </c>
      <c r="CB22" s="52"/>
      <c r="CC22" s="48">
        <f t="shared" si="13"/>
        <v>0</v>
      </c>
      <c r="CD22" s="51">
        <v>13</v>
      </c>
      <c r="CE22" s="52">
        <v>32</v>
      </c>
      <c r="CF22" s="52"/>
      <c r="CG22" s="52">
        <v>13</v>
      </c>
      <c r="CH22" s="52">
        <v>38</v>
      </c>
      <c r="CI22" s="52">
        <v>51</v>
      </c>
      <c r="CJ22" s="52"/>
      <c r="CK22" s="104">
        <f t="shared" si="14"/>
        <v>411.0000000000067</v>
      </c>
      <c r="CL22" s="51">
        <v>13</v>
      </c>
      <c r="CM22" s="52">
        <v>49</v>
      </c>
      <c r="CN22" s="52"/>
      <c r="CO22" s="48">
        <f t="shared" si="15"/>
        <v>-3.637978807091713E-12</v>
      </c>
      <c r="CP22" s="51">
        <v>14</v>
      </c>
      <c r="CQ22" s="52">
        <v>16</v>
      </c>
      <c r="CR22" s="52"/>
      <c r="CS22" s="52">
        <v>14</v>
      </c>
      <c r="CT22" s="52">
        <v>27</v>
      </c>
      <c r="CU22" s="52">
        <v>26</v>
      </c>
      <c r="CV22" s="52"/>
      <c r="CW22" s="48">
        <f t="shared" si="16"/>
        <v>686.0000000000049</v>
      </c>
      <c r="CX22" s="51">
        <v>14</v>
      </c>
      <c r="CY22" s="52">
        <v>39</v>
      </c>
      <c r="CZ22" s="52"/>
      <c r="DA22" s="48">
        <f t="shared" si="17"/>
        <v>4.774847184307873E-12</v>
      </c>
      <c r="DB22" s="51">
        <v>14</v>
      </c>
      <c r="DC22" s="52">
        <v>59</v>
      </c>
      <c r="DD22" s="52"/>
      <c r="DE22" s="48">
        <f t="shared" si="18"/>
        <v>-4.320099833421409E-12</v>
      </c>
      <c r="DF22" s="51">
        <v>15</v>
      </c>
      <c r="DG22" s="52">
        <v>26</v>
      </c>
      <c r="DH22" s="52"/>
      <c r="DI22" s="48">
        <v>0</v>
      </c>
    </row>
    <row r="23" spans="1:113" ht="25.5">
      <c r="A23" s="78"/>
      <c r="B23" s="73"/>
      <c r="C23" s="56">
        <f t="shared" si="0"/>
        <v>3834.999999999994</v>
      </c>
      <c r="D23" s="58"/>
      <c r="E23" s="46" t="s">
        <v>24</v>
      </c>
      <c r="F23" s="46">
        <v>46</v>
      </c>
      <c r="G23" s="59" t="s">
        <v>96</v>
      </c>
      <c r="H23" s="60" t="s">
        <v>46</v>
      </c>
      <c r="I23" s="61"/>
      <c r="J23" s="54">
        <v>10</v>
      </c>
      <c r="K23" s="57">
        <v>18</v>
      </c>
      <c r="L23" s="57"/>
      <c r="M23" s="55">
        <v>0</v>
      </c>
      <c r="N23" s="54">
        <v>10</v>
      </c>
      <c r="O23" s="57">
        <v>53</v>
      </c>
      <c r="P23" s="57"/>
      <c r="Q23" s="48">
        <f t="shared" si="1"/>
        <v>0</v>
      </c>
      <c r="R23" s="51">
        <v>11</v>
      </c>
      <c r="S23" s="52">
        <v>13</v>
      </c>
      <c r="T23" s="52"/>
      <c r="U23" s="48">
        <f t="shared" si="19"/>
        <v>0</v>
      </c>
      <c r="V23" s="51">
        <v>11</v>
      </c>
      <c r="W23" s="52">
        <v>21</v>
      </c>
      <c r="X23" s="52"/>
      <c r="Y23" s="48">
        <f t="shared" si="3"/>
        <v>-1.7053025658242404E-12</v>
      </c>
      <c r="Z23" s="51">
        <v>11</v>
      </c>
      <c r="AA23" s="52">
        <v>24</v>
      </c>
      <c r="AB23" s="52"/>
      <c r="AC23" s="52">
        <v>11</v>
      </c>
      <c r="AD23" s="52">
        <v>28</v>
      </c>
      <c r="AE23" s="52">
        <v>55</v>
      </c>
      <c r="AF23" s="52"/>
      <c r="AG23" s="48">
        <f t="shared" si="4"/>
        <v>294.99999999999494</v>
      </c>
      <c r="AH23" s="51">
        <v>11</v>
      </c>
      <c r="AI23" s="52">
        <v>59</v>
      </c>
      <c r="AJ23" s="52"/>
      <c r="AK23" s="48">
        <f t="shared" si="5"/>
        <v>-7.275957614183426E-12</v>
      </c>
      <c r="AL23" s="51">
        <v>12</v>
      </c>
      <c r="AM23" s="52">
        <v>2</v>
      </c>
      <c r="AN23" s="52"/>
      <c r="AO23" s="52">
        <v>12</v>
      </c>
      <c r="AP23" s="52">
        <v>9</v>
      </c>
      <c r="AQ23" s="94">
        <v>56.1</v>
      </c>
      <c r="AR23" s="52"/>
      <c r="AS23" s="48">
        <f t="shared" si="6"/>
        <v>476.00000000000085</v>
      </c>
      <c r="AT23" s="51">
        <v>12</v>
      </c>
      <c r="AU23" s="52">
        <v>19</v>
      </c>
      <c r="AV23" s="52"/>
      <c r="AW23" s="48">
        <f t="shared" si="7"/>
        <v>-3.637978807091713E-12</v>
      </c>
      <c r="AX23" s="51">
        <v>12</v>
      </c>
      <c r="AY23" s="52">
        <v>22</v>
      </c>
      <c r="AZ23" s="52"/>
      <c r="BA23" s="52">
        <v>12</v>
      </c>
      <c r="BB23" s="52">
        <v>44</v>
      </c>
      <c r="BC23" s="94">
        <v>41.4</v>
      </c>
      <c r="BD23" s="52"/>
      <c r="BE23" s="48">
        <f t="shared" si="8"/>
        <v>1360.9999999999952</v>
      </c>
      <c r="BF23" s="51">
        <v>12</v>
      </c>
      <c r="BG23" s="52">
        <v>49</v>
      </c>
      <c r="BH23" s="52"/>
      <c r="BI23" s="103">
        <f>(TIME(BF23,BG23,BH23)-TIME(AX23,AY23,AZ23))*86400-1380</f>
        <v>239.99999999999432</v>
      </c>
      <c r="BJ23" s="51">
        <v>13</v>
      </c>
      <c r="BK23" s="52">
        <v>9</v>
      </c>
      <c r="BL23" s="52"/>
      <c r="BM23" s="48">
        <f t="shared" si="10"/>
        <v>5.229594535194337E-12</v>
      </c>
      <c r="BN23" s="51">
        <v>13</v>
      </c>
      <c r="BO23" s="52">
        <v>17</v>
      </c>
      <c r="BP23" s="52"/>
      <c r="BQ23" s="48">
        <f t="shared" si="11"/>
        <v>-1.7053025658242404E-12</v>
      </c>
      <c r="BR23" s="51">
        <v>13</v>
      </c>
      <c r="BS23" s="52">
        <v>19</v>
      </c>
      <c r="BT23" s="52"/>
      <c r="BU23" s="52">
        <v>13</v>
      </c>
      <c r="BV23" s="52">
        <v>23</v>
      </c>
      <c r="BW23" s="52">
        <v>44.1</v>
      </c>
      <c r="BX23" s="52"/>
      <c r="BY23" s="48">
        <f t="shared" si="12"/>
        <v>283.99999999999966</v>
      </c>
      <c r="BZ23" s="51">
        <v>13</v>
      </c>
      <c r="CA23" s="52">
        <v>54</v>
      </c>
      <c r="CB23" s="52"/>
      <c r="CC23" s="48">
        <f t="shared" si="13"/>
        <v>0</v>
      </c>
      <c r="CD23" s="51">
        <v>13</v>
      </c>
      <c r="CE23" s="52">
        <v>57</v>
      </c>
      <c r="CF23" s="52"/>
      <c r="CG23" s="52">
        <v>14</v>
      </c>
      <c r="CH23" s="52">
        <v>4</v>
      </c>
      <c r="CI23" s="92">
        <v>36</v>
      </c>
      <c r="CJ23" s="92"/>
      <c r="CK23" s="93">
        <f t="shared" si="14"/>
        <v>456.00000000000415</v>
      </c>
      <c r="CL23" s="51">
        <v>14</v>
      </c>
      <c r="CM23" s="52">
        <v>14</v>
      </c>
      <c r="CN23" s="52"/>
      <c r="CO23" s="48">
        <f t="shared" si="15"/>
        <v>5.9117155615240335E-12</v>
      </c>
      <c r="CP23" s="51">
        <v>14</v>
      </c>
      <c r="CQ23" s="52">
        <v>26</v>
      </c>
      <c r="CR23" s="52"/>
      <c r="CS23" s="52">
        <v>14</v>
      </c>
      <c r="CT23" s="52">
        <v>38</v>
      </c>
      <c r="CU23" s="92">
        <v>3</v>
      </c>
      <c r="CV23" s="92"/>
      <c r="CW23" s="93">
        <f t="shared" si="16"/>
        <v>723.0000000000075</v>
      </c>
      <c r="CX23" s="51">
        <v>14</v>
      </c>
      <c r="CY23" s="52">
        <v>49</v>
      </c>
      <c r="CZ23" s="52"/>
      <c r="DA23" s="48">
        <f t="shared" si="17"/>
        <v>4.774847184307873E-12</v>
      </c>
      <c r="DB23" s="51">
        <v>15</v>
      </c>
      <c r="DC23" s="52">
        <v>9</v>
      </c>
      <c r="DD23" s="52"/>
      <c r="DE23" s="48">
        <f t="shared" si="18"/>
        <v>-4.320099833421409E-12</v>
      </c>
      <c r="DF23" s="51">
        <v>15</v>
      </c>
      <c r="DG23" s="52">
        <v>36</v>
      </c>
      <c r="DH23" s="52"/>
      <c r="DI23" s="48">
        <v>0</v>
      </c>
    </row>
    <row r="24" spans="1:113" ht="25.5">
      <c r="A24" s="78"/>
      <c r="B24" s="73"/>
      <c r="C24" s="56" t="s">
        <v>149</v>
      </c>
      <c r="D24" s="58"/>
      <c r="E24" s="46" t="s">
        <v>33</v>
      </c>
      <c r="F24" s="89">
        <v>19</v>
      </c>
      <c r="G24" s="59" t="s">
        <v>50</v>
      </c>
      <c r="H24" s="40" t="s">
        <v>51</v>
      </c>
      <c r="I24" s="38"/>
      <c r="J24" s="51">
        <v>10</v>
      </c>
      <c r="K24" s="52">
        <v>6</v>
      </c>
      <c r="L24" s="52"/>
      <c r="M24" s="53">
        <v>0</v>
      </c>
      <c r="N24" s="51">
        <v>10</v>
      </c>
      <c r="O24" s="52">
        <v>41</v>
      </c>
      <c r="P24" s="52"/>
      <c r="Q24" s="48">
        <f t="shared" si="1"/>
        <v>0</v>
      </c>
      <c r="R24" s="51">
        <v>11</v>
      </c>
      <c r="S24" s="52">
        <v>1</v>
      </c>
      <c r="T24" s="52"/>
      <c r="U24" s="48">
        <f t="shared" si="19"/>
        <v>0</v>
      </c>
      <c r="V24" s="51">
        <v>11</v>
      </c>
      <c r="W24" s="52">
        <v>9</v>
      </c>
      <c r="X24" s="52"/>
      <c r="Y24" s="48">
        <f t="shared" si="3"/>
        <v>-1.7053025658242404E-12</v>
      </c>
      <c r="Z24" s="51">
        <v>11</v>
      </c>
      <c r="AA24" s="52">
        <v>12</v>
      </c>
      <c r="AB24" s="52"/>
      <c r="AC24" s="52">
        <v>11</v>
      </c>
      <c r="AD24" s="52">
        <v>16</v>
      </c>
      <c r="AE24" s="52">
        <v>26</v>
      </c>
      <c r="AF24" s="52"/>
      <c r="AG24" s="48">
        <f t="shared" si="4"/>
        <v>266.0000000000064</v>
      </c>
      <c r="AH24" s="51">
        <v>11</v>
      </c>
      <c r="AI24" s="52">
        <v>47</v>
      </c>
      <c r="AJ24" s="52"/>
      <c r="AK24" s="48">
        <f t="shared" si="5"/>
        <v>0</v>
      </c>
      <c r="AL24" s="51">
        <v>11</v>
      </c>
      <c r="AM24" s="52">
        <v>50</v>
      </c>
      <c r="AN24" s="52"/>
      <c r="AO24" s="52">
        <v>11</v>
      </c>
      <c r="AP24" s="52">
        <v>57</v>
      </c>
      <c r="AQ24" s="94">
        <v>15.4</v>
      </c>
      <c r="AR24" s="52"/>
      <c r="AS24" s="48">
        <f t="shared" si="6"/>
        <v>435.00000000000085</v>
      </c>
      <c r="AT24" s="51">
        <v>12</v>
      </c>
      <c r="AU24" s="52">
        <v>7</v>
      </c>
      <c r="AV24" s="52"/>
      <c r="AW24" s="48">
        <f t="shared" si="7"/>
        <v>-3.637978807091713E-12</v>
      </c>
      <c r="AX24" s="51">
        <v>12</v>
      </c>
      <c r="AY24" s="52">
        <v>10</v>
      </c>
      <c r="AZ24" s="52"/>
      <c r="BA24" s="52"/>
      <c r="BB24" s="52"/>
      <c r="BC24" s="94"/>
      <c r="BD24" s="52"/>
      <c r="BE24" s="48"/>
      <c r="BF24" s="51"/>
      <c r="BG24" s="52"/>
      <c r="BH24" s="52"/>
      <c r="BI24" s="48"/>
      <c r="BJ24" s="51"/>
      <c r="BK24" s="52"/>
      <c r="BL24" s="52"/>
      <c r="BM24" s="48"/>
      <c r="BN24" s="51"/>
      <c r="BO24" s="52"/>
      <c r="BP24" s="52"/>
      <c r="BQ24" s="48"/>
      <c r="BR24" s="51"/>
      <c r="BS24" s="52"/>
      <c r="BT24" s="52"/>
      <c r="BU24" s="52"/>
      <c r="BV24" s="52"/>
      <c r="BW24" s="52"/>
      <c r="BX24" s="52"/>
      <c r="BY24" s="48">
        <f t="shared" si="12"/>
        <v>0</v>
      </c>
      <c r="BZ24" s="51"/>
      <c r="CA24" s="52"/>
      <c r="CB24" s="52"/>
      <c r="CC24" s="48"/>
      <c r="CD24" s="51"/>
      <c r="CE24" s="52"/>
      <c r="CF24" s="52"/>
      <c r="CG24" s="52"/>
      <c r="CH24" s="52"/>
      <c r="CI24" s="52"/>
      <c r="CJ24" s="52"/>
      <c r="CK24" s="48"/>
      <c r="CL24" s="51"/>
      <c r="CM24" s="52"/>
      <c r="CN24" s="52"/>
      <c r="CO24" s="48"/>
      <c r="CP24" s="51"/>
      <c r="CQ24" s="52"/>
      <c r="CR24" s="52"/>
      <c r="CS24" s="52"/>
      <c r="CT24" s="52"/>
      <c r="CU24" s="52"/>
      <c r="CV24" s="52"/>
      <c r="CW24" s="48"/>
      <c r="CX24" s="51"/>
      <c r="CY24" s="52"/>
      <c r="CZ24" s="52"/>
      <c r="DA24" s="48"/>
      <c r="DB24" s="51"/>
      <c r="DC24" s="52"/>
      <c r="DD24" s="52"/>
      <c r="DE24" s="48"/>
      <c r="DF24" s="51"/>
      <c r="DG24" s="52"/>
      <c r="DH24" s="52"/>
      <c r="DI24" s="48"/>
    </row>
    <row r="25" spans="1:113" ht="25.5">
      <c r="A25" s="78"/>
      <c r="B25" s="73"/>
      <c r="C25" s="56" t="s">
        <v>149</v>
      </c>
      <c r="D25" s="107"/>
      <c r="E25" s="2" t="s">
        <v>33</v>
      </c>
      <c r="F25" s="89">
        <v>1</v>
      </c>
      <c r="G25" s="59" t="s">
        <v>45</v>
      </c>
      <c r="H25" s="40" t="s">
        <v>46</v>
      </c>
      <c r="I25" s="38" t="s">
        <v>66</v>
      </c>
      <c r="J25" s="51">
        <v>9</v>
      </c>
      <c r="K25" s="52">
        <v>54</v>
      </c>
      <c r="L25" s="52"/>
      <c r="M25" s="53">
        <v>0</v>
      </c>
      <c r="N25" s="51">
        <v>10</v>
      </c>
      <c r="O25" s="52">
        <v>29</v>
      </c>
      <c r="P25" s="52"/>
      <c r="Q25" s="48">
        <f t="shared" si="1"/>
        <v>-7.275957614183426E-12</v>
      </c>
      <c r="R25" s="51">
        <v>10</v>
      </c>
      <c r="S25" s="52">
        <v>49</v>
      </c>
      <c r="T25" s="52"/>
      <c r="U25" s="48">
        <f t="shared" si="19"/>
        <v>5.229594535194337E-12</v>
      </c>
      <c r="V25" s="51">
        <v>10</v>
      </c>
      <c r="W25" s="52">
        <v>57</v>
      </c>
      <c r="X25" s="52"/>
      <c r="Y25" s="48">
        <f t="shared" si="3"/>
        <v>-1.7053025658242404E-12</v>
      </c>
      <c r="Z25" s="51">
        <v>11</v>
      </c>
      <c r="AA25" s="52">
        <v>0</v>
      </c>
      <c r="AB25" s="52"/>
      <c r="AC25" s="52">
        <v>11</v>
      </c>
      <c r="AD25" s="52">
        <v>4</v>
      </c>
      <c r="AE25" s="52">
        <v>19</v>
      </c>
      <c r="AF25" s="52"/>
      <c r="AG25" s="48">
        <f t="shared" si="4"/>
        <v>258.9999999999989</v>
      </c>
      <c r="AH25" s="51">
        <v>11</v>
      </c>
      <c r="AI25" s="52">
        <v>35</v>
      </c>
      <c r="AJ25" s="52"/>
      <c r="AK25" s="48">
        <f t="shared" si="5"/>
        <v>0</v>
      </c>
      <c r="AL25" s="51">
        <v>11</v>
      </c>
      <c r="AM25" s="52">
        <v>38</v>
      </c>
      <c r="AN25" s="52"/>
      <c r="AO25" s="52">
        <v>11</v>
      </c>
      <c r="AP25" s="52">
        <v>44</v>
      </c>
      <c r="AQ25" s="92">
        <v>45</v>
      </c>
      <c r="AR25" s="92"/>
      <c r="AS25" s="93">
        <f t="shared" si="6"/>
        <v>405.00000000000097</v>
      </c>
      <c r="AT25" s="51">
        <v>11</v>
      </c>
      <c r="AU25" s="52">
        <v>55</v>
      </c>
      <c r="AV25" s="52"/>
      <c r="AW25" s="48">
        <f t="shared" si="7"/>
        <v>-3.637978807091713E-12</v>
      </c>
      <c r="AX25" s="51">
        <v>11</v>
      </c>
      <c r="AY25" s="52">
        <v>58</v>
      </c>
      <c r="AZ25" s="52"/>
      <c r="BA25" s="52">
        <v>12</v>
      </c>
      <c r="BB25" s="52">
        <v>9</v>
      </c>
      <c r="BC25" s="94">
        <v>12.4</v>
      </c>
      <c r="BD25" s="52"/>
      <c r="BE25" s="48">
        <f aca="true" t="shared" si="20" ref="BE25:BE38">(TIME(BA25,BB25,BC25)-TIME(AX25,AY25,AZ25))*86400+BD25</f>
        <v>671.9999999999995</v>
      </c>
      <c r="BF25" s="51">
        <v>12</v>
      </c>
      <c r="BG25" s="52">
        <v>21</v>
      </c>
      <c r="BH25" s="52"/>
      <c r="BI25" s="48">
        <f>(TIME(BF25,BG25,BH25)-TIME(AX25,AY25,AZ25))*86400-1380</f>
        <v>-5.002220859751105E-12</v>
      </c>
      <c r="BJ25" s="51">
        <v>12</v>
      </c>
      <c r="BK25" s="52">
        <v>41</v>
      </c>
      <c r="BL25" s="52"/>
      <c r="BM25" s="48">
        <f>(TIME(BJ25,BK25,BL25)-TIME(BF25,BG25,BH25))*86400-1200</f>
        <v>5.229594535194337E-12</v>
      </c>
      <c r="BN25" s="51">
        <v>12</v>
      </c>
      <c r="BO25" s="52">
        <v>49</v>
      </c>
      <c r="BP25" s="52"/>
      <c r="BQ25" s="48">
        <f>(TIME(BN25,BO25,BP25)-TIME(BJ25,BK25,BL25))*86400-480</f>
        <v>-1.7053025658242404E-12</v>
      </c>
      <c r="BR25" s="51">
        <v>12</v>
      </c>
      <c r="BS25" s="52">
        <v>52</v>
      </c>
      <c r="BT25" s="52"/>
      <c r="BU25" s="52">
        <v>12</v>
      </c>
      <c r="BV25" s="52">
        <v>56</v>
      </c>
      <c r="BW25" s="52">
        <v>39.27</v>
      </c>
      <c r="BX25" s="52"/>
      <c r="BY25" s="48">
        <f t="shared" si="12"/>
        <v>278.9999999999957</v>
      </c>
      <c r="BZ25" s="51">
        <v>13</v>
      </c>
      <c r="CA25" s="52">
        <v>27</v>
      </c>
      <c r="CB25" s="52"/>
      <c r="CC25" s="48">
        <f>(TIME(BZ25,CA25,CB25)-TIME(BR25,BS25,BT25))*86400-2100</f>
        <v>0</v>
      </c>
      <c r="CD25" s="51"/>
      <c r="CE25" s="52"/>
      <c r="CF25" s="52"/>
      <c r="CG25" s="52"/>
      <c r="CH25" s="52"/>
      <c r="CI25" s="52"/>
      <c r="CJ25" s="52"/>
      <c r="CK25" s="48"/>
      <c r="CL25" s="51"/>
      <c r="CM25" s="52"/>
      <c r="CN25" s="52"/>
      <c r="CO25" s="48"/>
      <c r="CP25" s="51"/>
      <c r="CQ25" s="52"/>
      <c r="CR25" s="52"/>
      <c r="CS25" s="52"/>
      <c r="CT25" s="52"/>
      <c r="CU25" s="52"/>
      <c r="CV25" s="52"/>
      <c r="CW25" s="48"/>
      <c r="CX25" s="51"/>
      <c r="CY25" s="52"/>
      <c r="CZ25" s="52"/>
      <c r="DA25" s="48"/>
      <c r="DB25" s="51"/>
      <c r="DC25" s="52"/>
      <c r="DD25" s="52"/>
      <c r="DE25" s="48"/>
      <c r="DF25" s="51"/>
      <c r="DG25" s="52"/>
      <c r="DH25" s="52"/>
      <c r="DI25" s="48"/>
    </row>
    <row r="26" spans="1:113" ht="25.5">
      <c r="A26" s="78"/>
      <c r="B26" s="73"/>
      <c r="C26" s="56" t="s">
        <v>149</v>
      </c>
      <c r="D26" s="58"/>
      <c r="E26" s="46" t="s">
        <v>30</v>
      </c>
      <c r="F26" s="89">
        <v>11</v>
      </c>
      <c r="G26" s="59" t="s">
        <v>40</v>
      </c>
      <c r="H26" s="40" t="s">
        <v>32</v>
      </c>
      <c r="I26" s="38" t="s">
        <v>142</v>
      </c>
      <c r="J26" s="51">
        <v>9</v>
      </c>
      <c r="K26" s="52">
        <v>30</v>
      </c>
      <c r="L26" s="52"/>
      <c r="M26" s="53">
        <v>0</v>
      </c>
      <c r="N26" s="51">
        <v>10</v>
      </c>
      <c r="O26" s="52">
        <v>5</v>
      </c>
      <c r="P26" s="52"/>
      <c r="Q26" s="48">
        <f t="shared" si="1"/>
        <v>0</v>
      </c>
      <c r="R26" s="51">
        <v>10</v>
      </c>
      <c r="S26" s="52">
        <v>25</v>
      </c>
      <c r="T26" s="52"/>
      <c r="U26" s="48">
        <f t="shared" si="19"/>
        <v>-4.320099833421409E-12</v>
      </c>
      <c r="V26" s="91">
        <v>10</v>
      </c>
      <c r="W26" s="92">
        <v>33</v>
      </c>
      <c r="X26" s="52"/>
      <c r="Y26" s="48">
        <f t="shared" si="3"/>
        <v>7.901235221652314E-12</v>
      </c>
      <c r="Z26" s="51">
        <v>10</v>
      </c>
      <c r="AA26" s="52">
        <v>36</v>
      </c>
      <c r="AB26" s="52"/>
      <c r="AC26" s="52">
        <v>10</v>
      </c>
      <c r="AD26" s="52">
        <v>40</v>
      </c>
      <c r="AE26" s="52">
        <v>12</v>
      </c>
      <c r="AF26" s="52"/>
      <c r="AG26" s="48">
        <f t="shared" si="4"/>
        <v>252.00000000000102</v>
      </c>
      <c r="AH26" s="51">
        <v>11</v>
      </c>
      <c r="AI26" s="52">
        <v>11</v>
      </c>
      <c r="AJ26" s="52"/>
      <c r="AK26" s="48">
        <f t="shared" si="5"/>
        <v>0</v>
      </c>
      <c r="AL26" s="51">
        <v>11</v>
      </c>
      <c r="AM26" s="52">
        <v>14</v>
      </c>
      <c r="AN26" s="52"/>
      <c r="AO26" s="52">
        <v>11</v>
      </c>
      <c r="AP26" s="52">
        <v>20</v>
      </c>
      <c r="AQ26" s="52">
        <v>40</v>
      </c>
      <c r="AR26" s="52"/>
      <c r="AS26" s="48">
        <f t="shared" si="6"/>
        <v>400.0000000000066</v>
      </c>
      <c r="AT26" s="51">
        <v>11</v>
      </c>
      <c r="AU26" s="52">
        <v>31</v>
      </c>
      <c r="AV26" s="52"/>
      <c r="AW26" s="48">
        <f t="shared" si="7"/>
        <v>5.9117155615240335E-12</v>
      </c>
      <c r="AX26" s="51">
        <v>11</v>
      </c>
      <c r="AY26" s="52">
        <v>36</v>
      </c>
      <c r="AZ26" s="52"/>
      <c r="BA26" s="52">
        <v>11</v>
      </c>
      <c r="BB26" s="52">
        <v>47</v>
      </c>
      <c r="BC26" s="94">
        <v>48.1</v>
      </c>
      <c r="BD26" s="52"/>
      <c r="BE26" s="48">
        <f t="shared" si="20"/>
        <v>708.0000000000003</v>
      </c>
      <c r="BF26" s="51">
        <v>11</v>
      </c>
      <c r="BG26" s="52">
        <v>59</v>
      </c>
      <c r="BH26" s="52"/>
      <c r="BI26" s="48">
        <f>(TIME(BF26,BG26,BH26)-TIME(AX26,AY26,AZ26))*86400-1380</f>
        <v>-5.002220859751105E-12</v>
      </c>
      <c r="BJ26" s="51"/>
      <c r="BK26" s="52"/>
      <c r="BL26" s="52"/>
      <c r="BM26" s="48"/>
      <c r="BN26" s="51"/>
      <c r="BO26" s="52"/>
      <c r="BP26" s="52"/>
      <c r="BQ26" s="48"/>
      <c r="BR26" s="51"/>
      <c r="BS26" s="52"/>
      <c r="BT26" s="52"/>
      <c r="BU26" s="52"/>
      <c r="BV26" s="52"/>
      <c r="BW26" s="52"/>
      <c r="BX26" s="52"/>
      <c r="BY26" s="48"/>
      <c r="BZ26" s="51"/>
      <c r="CA26" s="52"/>
      <c r="CB26" s="52"/>
      <c r="CC26" s="48"/>
      <c r="CD26" s="51"/>
      <c r="CE26" s="52"/>
      <c r="CF26" s="52"/>
      <c r="CG26" s="52"/>
      <c r="CH26" s="52"/>
      <c r="CI26" s="52"/>
      <c r="CJ26" s="52"/>
      <c r="CK26" s="48"/>
      <c r="CL26" s="51"/>
      <c r="CM26" s="52"/>
      <c r="CN26" s="52"/>
      <c r="CO26" s="48"/>
      <c r="CP26" s="51"/>
      <c r="CQ26" s="52"/>
      <c r="CR26" s="52"/>
      <c r="CS26" s="52"/>
      <c r="CT26" s="52"/>
      <c r="CU26" s="52"/>
      <c r="CV26" s="52"/>
      <c r="CW26" s="48">
        <f>(TIME(CS26,CT26,CU26)-TIME(CP26,CQ26,CR26))*86400+CV26</f>
        <v>0</v>
      </c>
      <c r="CX26" s="51"/>
      <c r="CY26" s="52"/>
      <c r="CZ26" s="52"/>
      <c r="DA26" s="48"/>
      <c r="DB26" s="51"/>
      <c r="DC26" s="52"/>
      <c r="DD26" s="52"/>
      <c r="DE26" s="48"/>
      <c r="DF26" s="51"/>
      <c r="DG26" s="52"/>
      <c r="DH26" s="52"/>
      <c r="DI26" s="48"/>
    </row>
    <row r="27" spans="1:113" ht="25.5">
      <c r="A27" s="78"/>
      <c r="B27" s="73"/>
      <c r="C27" s="56" t="s">
        <v>149</v>
      </c>
      <c r="D27" s="58"/>
      <c r="E27" s="2" t="s">
        <v>30</v>
      </c>
      <c r="F27" s="89">
        <v>4</v>
      </c>
      <c r="G27" s="59" t="s">
        <v>31</v>
      </c>
      <c r="H27" s="40" t="s">
        <v>32</v>
      </c>
      <c r="I27" s="38" t="s">
        <v>148</v>
      </c>
      <c r="J27" s="51">
        <v>9</v>
      </c>
      <c r="K27" s="52">
        <v>34</v>
      </c>
      <c r="L27" s="52"/>
      <c r="M27" s="53">
        <v>0</v>
      </c>
      <c r="N27" s="51">
        <v>10</v>
      </c>
      <c r="O27" s="52">
        <v>9</v>
      </c>
      <c r="P27" s="52"/>
      <c r="Q27" s="48">
        <f t="shared" si="1"/>
        <v>0</v>
      </c>
      <c r="R27" s="51">
        <v>10</v>
      </c>
      <c r="S27" s="52">
        <v>29</v>
      </c>
      <c r="T27" s="52"/>
      <c r="U27" s="48">
        <f t="shared" si="19"/>
        <v>-4.320099833421409E-12</v>
      </c>
      <c r="V27" s="51">
        <v>10</v>
      </c>
      <c r="W27" s="52">
        <v>37</v>
      </c>
      <c r="X27" s="52"/>
      <c r="Y27" s="48">
        <f t="shared" si="3"/>
        <v>7.901235221652314E-12</v>
      </c>
      <c r="Z27" s="51">
        <v>10</v>
      </c>
      <c r="AA27" s="52">
        <v>40</v>
      </c>
      <c r="AB27" s="52"/>
      <c r="AC27" s="52">
        <v>10</v>
      </c>
      <c r="AD27" s="52">
        <v>44</v>
      </c>
      <c r="AE27" s="52">
        <v>7</v>
      </c>
      <c r="AF27" s="52"/>
      <c r="AG27" s="48">
        <f t="shared" si="4"/>
        <v>247.00000000000185</v>
      </c>
      <c r="AH27" s="51">
        <v>11</v>
      </c>
      <c r="AI27" s="52">
        <v>15</v>
      </c>
      <c r="AJ27" s="52"/>
      <c r="AK27" s="48">
        <f t="shared" si="5"/>
        <v>0</v>
      </c>
      <c r="AL27" s="51">
        <v>11</v>
      </c>
      <c r="AM27" s="52">
        <v>18</v>
      </c>
      <c r="AN27" s="52"/>
      <c r="AO27" s="52">
        <v>11</v>
      </c>
      <c r="AP27" s="52">
        <v>24</v>
      </c>
      <c r="AQ27" s="52">
        <v>41.2</v>
      </c>
      <c r="AR27" s="52"/>
      <c r="AS27" s="48">
        <f t="shared" si="6"/>
        <v>400.9999999999939</v>
      </c>
      <c r="AT27" s="51">
        <v>11</v>
      </c>
      <c r="AU27" s="52">
        <v>35</v>
      </c>
      <c r="AV27" s="52"/>
      <c r="AW27" s="48">
        <f t="shared" si="7"/>
        <v>-3.637978807091713E-12</v>
      </c>
      <c r="AX27" s="51">
        <v>11</v>
      </c>
      <c r="AY27" s="52">
        <v>40</v>
      </c>
      <c r="AZ27" s="52"/>
      <c r="BA27" s="52">
        <v>11</v>
      </c>
      <c r="BB27" s="52">
        <v>50</v>
      </c>
      <c r="BC27" s="94">
        <v>41</v>
      </c>
      <c r="BD27" s="52"/>
      <c r="BE27" s="48">
        <f t="shared" si="20"/>
        <v>640.9999999999978</v>
      </c>
      <c r="BF27" s="51">
        <v>12</v>
      </c>
      <c r="BG27" s="52">
        <v>3</v>
      </c>
      <c r="BH27" s="52"/>
      <c r="BI27" s="48">
        <f>(TIME(BF27,BG27,BH27)-TIME(AX27,AY27,AZ27))*86400-1380</f>
        <v>0</v>
      </c>
      <c r="BJ27" s="51">
        <v>12</v>
      </c>
      <c r="BK27" s="52">
        <v>23</v>
      </c>
      <c r="BL27" s="52"/>
      <c r="BM27" s="48">
        <f>(TIME(BJ27,BK27,BL27)-TIME(BF27,BG27,BH27))*86400-1200</f>
        <v>-4.320099833421409E-12</v>
      </c>
      <c r="BN27" s="51">
        <v>12</v>
      </c>
      <c r="BO27" s="52">
        <v>31</v>
      </c>
      <c r="BP27" s="52"/>
      <c r="BQ27" s="48">
        <f>(TIME(BN27,BO27,BP27)-TIME(BJ27,BK27,BL27))*86400-480</f>
        <v>7.901235221652314E-12</v>
      </c>
      <c r="BR27" s="51"/>
      <c r="BS27" s="52"/>
      <c r="BT27" s="52"/>
      <c r="BU27" s="52"/>
      <c r="BV27" s="52"/>
      <c r="BW27" s="52"/>
      <c r="BX27" s="52"/>
      <c r="BY27" s="48">
        <f aca="true" t="shared" si="21" ref="BY27:BY32">(TIME(BU27,BV27,BW27)-TIME(BR27,BS27,BT27))*86400+BX27</f>
        <v>0</v>
      </c>
      <c r="BZ27" s="51"/>
      <c r="CA27" s="52"/>
      <c r="CB27" s="52"/>
      <c r="CC27" s="48"/>
      <c r="CD27" s="51"/>
      <c r="CE27" s="52"/>
      <c r="CF27" s="52"/>
      <c r="CG27" s="52"/>
      <c r="CH27" s="52"/>
      <c r="CI27" s="52"/>
      <c r="CJ27" s="52"/>
      <c r="CK27" s="48"/>
      <c r="CL27" s="51"/>
      <c r="CM27" s="52"/>
      <c r="CN27" s="52"/>
      <c r="CO27" s="48"/>
      <c r="CP27" s="51"/>
      <c r="CQ27" s="52"/>
      <c r="CR27" s="52"/>
      <c r="CS27" s="52"/>
      <c r="CT27" s="52"/>
      <c r="CU27" s="52"/>
      <c r="CV27" s="52"/>
      <c r="CW27" s="48"/>
      <c r="CX27" s="51"/>
      <c r="CY27" s="52"/>
      <c r="CZ27" s="52"/>
      <c r="DA27" s="48"/>
      <c r="DB27" s="51"/>
      <c r="DC27" s="52"/>
      <c r="DD27" s="52"/>
      <c r="DE27" s="48"/>
      <c r="DF27" s="51"/>
      <c r="DG27" s="52"/>
      <c r="DH27" s="52"/>
      <c r="DI27" s="48"/>
    </row>
    <row r="28" spans="1:113" ht="25.5">
      <c r="A28" s="78"/>
      <c r="B28" s="35"/>
      <c r="C28" s="56" t="s">
        <v>149</v>
      </c>
      <c r="D28" s="58"/>
      <c r="E28" s="2" t="s">
        <v>30</v>
      </c>
      <c r="F28" s="89">
        <v>8</v>
      </c>
      <c r="G28" s="59" t="s">
        <v>38</v>
      </c>
      <c r="H28" s="41" t="s">
        <v>39</v>
      </c>
      <c r="I28" s="38" t="s">
        <v>142</v>
      </c>
      <c r="J28" s="51">
        <v>9</v>
      </c>
      <c r="K28" s="52">
        <v>40</v>
      </c>
      <c r="L28" s="52"/>
      <c r="M28" s="53">
        <v>0</v>
      </c>
      <c r="N28" s="51">
        <v>10</v>
      </c>
      <c r="O28" s="52">
        <v>15</v>
      </c>
      <c r="P28" s="52"/>
      <c r="Q28" s="48">
        <f t="shared" si="1"/>
        <v>0</v>
      </c>
      <c r="R28" s="51">
        <v>10</v>
      </c>
      <c r="S28" s="52">
        <v>35</v>
      </c>
      <c r="T28" s="52"/>
      <c r="U28" s="48">
        <f t="shared" si="19"/>
        <v>5.229594535194337E-12</v>
      </c>
      <c r="V28" s="51">
        <v>10</v>
      </c>
      <c r="W28" s="52">
        <v>43</v>
      </c>
      <c r="X28" s="52"/>
      <c r="Y28" s="48">
        <f t="shared" si="3"/>
        <v>-1.7053025658242404E-12</v>
      </c>
      <c r="Z28" s="51">
        <v>10</v>
      </c>
      <c r="AA28" s="52">
        <v>46</v>
      </c>
      <c r="AB28" s="52"/>
      <c r="AC28" s="52">
        <v>10</v>
      </c>
      <c r="AD28" s="52">
        <v>50</v>
      </c>
      <c r="AE28" s="52">
        <v>10</v>
      </c>
      <c r="AF28" s="52"/>
      <c r="AG28" s="48">
        <f t="shared" si="4"/>
        <v>249.9999999999975</v>
      </c>
      <c r="AH28" s="51">
        <v>11</v>
      </c>
      <c r="AI28" s="52">
        <v>21</v>
      </c>
      <c r="AJ28" s="52"/>
      <c r="AK28" s="48">
        <f t="shared" si="5"/>
        <v>0</v>
      </c>
      <c r="AL28" s="51">
        <v>11</v>
      </c>
      <c r="AM28" s="52">
        <v>24</v>
      </c>
      <c r="AN28" s="52"/>
      <c r="AO28" s="52"/>
      <c r="AP28" s="52"/>
      <c r="AQ28" s="94"/>
      <c r="AR28" s="52"/>
      <c r="AS28" s="48"/>
      <c r="AT28" s="51">
        <v>11</v>
      </c>
      <c r="AU28" s="52">
        <v>41</v>
      </c>
      <c r="AV28" s="52"/>
      <c r="AW28" s="48">
        <f t="shared" si="7"/>
        <v>-3.637978807091713E-12</v>
      </c>
      <c r="AX28" s="51"/>
      <c r="AY28" s="52"/>
      <c r="AZ28" s="52"/>
      <c r="BA28" s="52"/>
      <c r="BB28" s="52"/>
      <c r="BC28" s="94"/>
      <c r="BD28" s="52"/>
      <c r="BE28" s="48">
        <f t="shared" si="20"/>
        <v>0</v>
      </c>
      <c r="BF28" s="51"/>
      <c r="BG28" s="52"/>
      <c r="BH28" s="52"/>
      <c r="BI28" s="48"/>
      <c r="BJ28" s="51"/>
      <c r="BK28" s="52"/>
      <c r="BL28" s="52"/>
      <c r="BM28" s="48"/>
      <c r="BN28" s="51"/>
      <c r="BO28" s="52"/>
      <c r="BP28" s="52"/>
      <c r="BQ28" s="48"/>
      <c r="BR28" s="51"/>
      <c r="BS28" s="52"/>
      <c r="BT28" s="52"/>
      <c r="BU28" s="52"/>
      <c r="BV28" s="52"/>
      <c r="BW28" s="52"/>
      <c r="BX28" s="52"/>
      <c r="BY28" s="48">
        <f t="shared" si="21"/>
        <v>0</v>
      </c>
      <c r="BZ28" s="51"/>
      <c r="CA28" s="52"/>
      <c r="CB28" s="52"/>
      <c r="CC28" s="48"/>
      <c r="CD28" s="51"/>
      <c r="CE28" s="52"/>
      <c r="CF28" s="52"/>
      <c r="CG28" s="52"/>
      <c r="CH28" s="52"/>
      <c r="CI28" s="52"/>
      <c r="CJ28" s="52"/>
      <c r="CK28" s="48"/>
      <c r="CL28" s="51"/>
      <c r="CM28" s="52"/>
      <c r="CN28" s="52"/>
      <c r="CO28" s="48"/>
      <c r="CP28" s="51"/>
      <c r="CQ28" s="52"/>
      <c r="CR28" s="52"/>
      <c r="CS28" s="52"/>
      <c r="CT28" s="52"/>
      <c r="CU28" s="52"/>
      <c r="CV28" s="52"/>
      <c r="CW28" s="48"/>
      <c r="CX28" s="51"/>
      <c r="CY28" s="52"/>
      <c r="CZ28" s="52"/>
      <c r="DA28" s="48"/>
      <c r="DB28" s="51"/>
      <c r="DC28" s="52"/>
      <c r="DD28" s="52"/>
      <c r="DE28" s="48"/>
      <c r="DF28" s="51"/>
      <c r="DG28" s="52"/>
      <c r="DH28" s="52"/>
      <c r="DI28" s="48"/>
    </row>
    <row r="29" spans="1:113" ht="25.5">
      <c r="A29" s="78"/>
      <c r="B29" s="73"/>
      <c r="C29" s="56" t="s">
        <v>149</v>
      </c>
      <c r="D29" s="58"/>
      <c r="E29" s="2" t="s">
        <v>33</v>
      </c>
      <c r="F29" s="89">
        <v>5</v>
      </c>
      <c r="G29" s="59" t="s">
        <v>34</v>
      </c>
      <c r="H29" s="41" t="s">
        <v>35</v>
      </c>
      <c r="I29" s="38" t="s">
        <v>67</v>
      </c>
      <c r="J29" s="51">
        <v>9</v>
      </c>
      <c r="K29" s="52">
        <v>46</v>
      </c>
      <c r="L29" s="52"/>
      <c r="M29" s="53">
        <v>0</v>
      </c>
      <c r="N29" s="51">
        <v>10</v>
      </c>
      <c r="O29" s="52">
        <v>21</v>
      </c>
      <c r="P29" s="52"/>
      <c r="Q29" s="48">
        <f t="shared" si="1"/>
        <v>-7.275957614183426E-12</v>
      </c>
      <c r="R29" s="51">
        <v>10</v>
      </c>
      <c r="S29" s="52">
        <v>41</v>
      </c>
      <c r="T29" s="52"/>
      <c r="U29" s="48">
        <f t="shared" si="19"/>
        <v>5.229594535194337E-12</v>
      </c>
      <c r="V29" s="51">
        <v>10</v>
      </c>
      <c r="W29" s="52">
        <v>49</v>
      </c>
      <c r="X29" s="52"/>
      <c r="Y29" s="48">
        <f t="shared" si="3"/>
        <v>-1.7053025658242404E-12</v>
      </c>
      <c r="Z29" s="51">
        <v>10</v>
      </c>
      <c r="AA29" s="52">
        <v>52</v>
      </c>
      <c r="AB29" s="52"/>
      <c r="AC29" s="52">
        <v>10</v>
      </c>
      <c r="AD29" s="52">
        <v>56</v>
      </c>
      <c r="AE29" s="52">
        <v>39</v>
      </c>
      <c r="AF29" s="52"/>
      <c r="AG29" s="48">
        <f t="shared" si="4"/>
        <v>278.9999999999957</v>
      </c>
      <c r="AH29" s="51">
        <v>11</v>
      </c>
      <c r="AI29" s="52">
        <v>27</v>
      </c>
      <c r="AJ29" s="52"/>
      <c r="AK29" s="48">
        <f t="shared" si="5"/>
        <v>0</v>
      </c>
      <c r="AL29" s="51">
        <v>11</v>
      </c>
      <c r="AM29" s="52">
        <v>30</v>
      </c>
      <c r="AN29" s="52"/>
      <c r="AO29" s="52">
        <v>11</v>
      </c>
      <c r="AP29" s="52">
        <v>37</v>
      </c>
      <c r="AQ29" s="94">
        <v>19</v>
      </c>
      <c r="AR29" s="52"/>
      <c r="AS29" s="48">
        <f>(TIME(AO29,AP29,AQ29)-TIME(AL29,AM29,AN29))*86400+AR29</f>
        <v>438.9999999999983</v>
      </c>
      <c r="AT29" s="51">
        <v>11</v>
      </c>
      <c r="AU29" s="52">
        <v>47</v>
      </c>
      <c r="AV29" s="52"/>
      <c r="AW29" s="48">
        <f t="shared" si="7"/>
        <v>-3.637978807091713E-12</v>
      </c>
      <c r="AX29" s="51">
        <v>11</v>
      </c>
      <c r="AY29" s="52">
        <v>50</v>
      </c>
      <c r="AZ29" s="52"/>
      <c r="BA29" s="52">
        <v>12</v>
      </c>
      <c r="BB29" s="52">
        <v>3</v>
      </c>
      <c r="BC29" s="52">
        <v>6</v>
      </c>
      <c r="BD29" s="52"/>
      <c r="BE29" s="48">
        <f t="shared" si="20"/>
        <v>785.9999999999982</v>
      </c>
      <c r="BF29" s="51">
        <v>12</v>
      </c>
      <c r="BG29" s="52">
        <v>13</v>
      </c>
      <c r="BH29" s="52"/>
      <c r="BI29" s="48">
        <f>(TIME(BF29,BG29,BH29)-TIME(AX29,AY29,AZ29))*86400-1380</f>
        <v>-5.002220859751105E-12</v>
      </c>
      <c r="BJ29" s="51"/>
      <c r="BK29" s="52"/>
      <c r="BL29" s="52"/>
      <c r="BM29" s="48"/>
      <c r="BN29" s="51"/>
      <c r="BO29" s="52"/>
      <c r="BP29" s="52"/>
      <c r="BQ29" s="48"/>
      <c r="BR29" s="51"/>
      <c r="BS29" s="52"/>
      <c r="BT29" s="52"/>
      <c r="BU29" s="52"/>
      <c r="BV29" s="52"/>
      <c r="BW29" s="52"/>
      <c r="BX29" s="52"/>
      <c r="BY29" s="48">
        <f t="shared" si="21"/>
        <v>0</v>
      </c>
      <c r="BZ29" s="51"/>
      <c r="CA29" s="52"/>
      <c r="CB29" s="52"/>
      <c r="CC29" s="48"/>
      <c r="CD29" s="51"/>
      <c r="CE29" s="52"/>
      <c r="CF29" s="52"/>
      <c r="CG29" s="52"/>
      <c r="CH29" s="52"/>
      <c r="CI29" s="52"/>
      <c r="CJ29" s="52"/>
      <c r="CK29" s="48"/>
      <c r="CL29" s="51"/>
      <c r="CM29" s="52"/>
      <c r="CN29" s="52"/>
      <c r="CO29" s="48"/>
      <c r="CP29" s="51"/>
      <c r="CQ29" s="52"/>
      <c r="CR29" s="52"/>
      <c r="CS29" s="52"/>
      <c r="CT29" s="52"/>
      <c r="CU29" s="52"/>
      <c r="CV29" s="52"/>
      <c r="CW29" s="48"/>
      <c r="CX29" s="51"/>
      <c r="CY29" s="52"/>
      <c r="CZ29" s="52"/>
      <c r="DA29" s="48"/>
      <c r="DB29" s="51"/>
      <c r="DC29" s="52"/>
      <c r="DD29" s="52"/>
      <c r="DE29" s="48"/>
      <c r="DF29" s="51"/>
      <c r="DG29" s="52"/>
      <c r="DH29" s="52"/>
      <c r="DI29" s="48"/>
    </row>
    <row r="30" spans="1:113" ht="25.5">
      <c r="A30" s="78"/>
      <c r="B30" s="73"/>
      <c r="C30" s="56" t="s">
        <v>149</v>
      </c>
      <c r="D30" s="58"/>
      <c r="E30" s="46" t="s">
        <v>33</v>
      </c>
      <c r="F30" s="89">
        <v>3</v>
      </c>
      <c r="G30" s="59" t="s">
        <v>52</v>
      </c>
      <c r="H30" s="60" t="s">
        <v>53</v>
      </c>
      <c r="I30" s="38" t="s">
        <v>148</v>
      </c>
      <c r="J30" s="54">
        <v>9</v>
      </c>
      <c r="K30" s="57">
        <v>48</v>
      </c>
      <c r="L30" s="57"/>
      <c r="M30" s="55">
        <v>0</v>
      </c>
      <c r="N30" s="54">
        <v>10</v>
      </c>
      <c r="O30" s="57">
        <v>23</v>
      </c>
      <c r="P30" s="57"/>
      <c r="Q30" s="48">
        <f t="shared" si="1"/>
        <v>-7.275957614183426E-12</v>
      </c>
      <c r="R30" s="51">
        <v>10</v>
      </c>
      <c r="S30" s="52">
        <v>43</v>
      </c>
      <c r="T30" s="52"/>
      <c r="U30" s="48">
        <f t="shared" si="19"/>
        <v>5.229594535194337E-12</v>
      </c>
      <c r="V30" s="51">
        <v>10</v>
      </c>
      <c r="W30" s="52">
        <v>51</v>
      </c>
      <c r="X30" s="52"/>
      <c r="Y30" s="48">
        <f t="shared" si="3"/>
        <v>-1.7053025658242404E-12</v>
      </c>
      <c r="Z30" s="51">
        <v>10</v>
      </c>
      <c r="AA30" s="52">
        <v>54</v>
      </c>
      <c r="AB30" s="52"/>
      <c r="AC30" s="52">
        <v>10</v>
      </c>
      <c r="AD30" s="52">
        <v>58</v>
      </c>
      <c r="AE30" s="52">
        <v>16</v>
      </c>
      <c r="AF30" s="52"/>
      <c r="AG30" s="48">
        <f t="shared" si="4"/>
        <v>256.00000000000324</v>
      </c>
      <c r="AH30" s="51">
        <v>11</v>
      </c>
      <c r="AI30" s="52">
        <v>29</v>
      </c>
      <c r="AJ30" s="52"/>
      <c r="AK30" s="48">
        <f t="shared" si="5"/>
        <v>0</v>
      </c>
      <c r="AL30" s="51">
        <v>11</v>
      </c>
      <c r="AM30" s="52">
        <v>32</v>
      </c>
      <c r="AN30" s="52"/>
      <c r="AO30" s="52">
        <v>11</v>
      </c>
      <c r="AP30" s="52">
        <v>38</v>
      </c>
      <c r="AQ30" s="94">
        <v>51.1</v>
      </c>
      <c r="AR30" s="52"/>
      <c r="AS30" s="48">
        <f>(TIME(AO30,AP30,AQ30)-TIME(AL30,AM30,AN30))*86400+AR30</f>
        <v>411.0000000000019</v>
      </c>
      <c r="AT30" s="51">
        <v>11</v>
      </c>
      <c r="AU30" s="52">
        <v>49</v>
      </c>
      <c r="AV30" s="52"/>
      <c r="AW30" s="48">
        <f t="shared" si="7"/>
        <v>-3.637978807091713E-12</v>
      </c>
      <c r="AX30" s="51">
        <v>11</v>
      </c>
      <c r="AY30" s="52">
        <v>52</v>
      </c>
      <c r="AZ30" s="52"/>
      <c r="BA30" s="52">
        <v>12</v>
      </c>
      <c r="BB30" s="52">
        <v>3</v>
      </c>
      <c r="BC30" s="92">
        <v>7</v>
      </c>
      <c r="BD30" s="92"/>
      <c r="BE30" s="93">
        <f t="shared" si="20"/>
        <v>666.9999999999956</v>
      </c>
      <c r="BF30" s="51">
        <v>12</v>
      </c>
      <c r="BG30" s="52">
        <v>15</v>
      </c>
      <c r="BH30" s="52"/>
      <c r="BI30" s="48">
        <f>(TIME(BF30,BG30,BH30)-TIME(AX30,AY30,AZ30))*86400-1380</f>
        <v>-5.002220859751105E-12</v>
      </c>
      <c r="BJ30" s="51">
        <v>12</v>
      </c>
      <c r="BK30" s="52">
        <v>35</v>
      </c>
      <c r="BL30" s="52"/>
      <c r="BM30" s="48">
        <f>(TIME(BJ30,BK30,BL30)-TIME(BF30,BG30,BH30))*86400-1200</f>
        <v>5.229594535194337E-12</v>
      </c>
      <c r="BN30" s="51">
        <v>12</v>
      </c>
      <c r="BO30" s="52">
        <v>43</v>
      </c>
      <c r="BP30" s="52"/>
      <c r="BQ30" s="48">
        <f>(TIME(BN30,BO30,BP30)-TIME(BJ30,BK30,BL30))*86400-480</f>
        <v>-1.7053025658242404E-12</v>
      </c>
      <c r="BR30" s="51">
        <v>12</v>
      </c>
      <c r="BS30" s="52">
        <v>46</v>
      </c>
      <c r="BT30" s="52"/>
      <c r="BU30" s="52">
        <v>12</v>
      </c>
      <c r="BV30" s="52">
        <v>50</v>
      </c>
      <c r="BW30" s="52">
        <v>14</v>
      </c>
      <c r="BX30" s="52"/>
      <c r="BY30" s="48">
        <f t="shared" si="21"/>
        <v>253.99999999999494</v>
      </c>
      <c r="BZ30" s="51">
        <v>13</v>
      </c>
      <c r="CA30" s="52">
        <v>21</v>
      </c>
      <c r="CB30" s="52"/>
      <c r="CC30" s="48">
        <f>(TIME(BZ30,CA30,CB30)-TIME(BR30,BS30,BT30))*86400-2100</f>
        <v>0</v>
      </c>
      <c r="CD30" s="51">
        <v>13</v>
      </c>
      <c r="CE30" s="52">
        <v>24</v>
      </c>
      <c r="CF30" s="52"/>
      <c r="CG30" s="52">
        <v>13</v>
      </c>
      <c r="CH30" s="52">
        <v>30</v>
      </c>
      <c r="CI30" s="92">
        <v>56</v>
      </c>
      <c r="CJ30" s="92"/>
      <c r="CK30" s="93">
        <f>(TIME(CG30,CH30,CI30)-TIME(CD30,CE30,CF30))*86400+CJ30</f>
        <v>416.0000000000011</v>
      </c>
      <c r="CL30" s="51">
        <v>13</v>
      </c>
      <c r="CM30" s="52">
        <v>41</v>
      </c>
      <c r="CN30" s="52"/>
      <c r="CO30" s="48">
        <f>(TIME(CL30,CM30,CN30)-TIME(CD30,CE30,CF30))*86400-1020</f>
        <v>-3.637978807091713E-12</v>
      </c>
      <c r="CP30" s="51">
        <v>14</v>
      </c>
      <c r="CQ30" s="52">
        <v>10</v>
      </c>
      <c r="CR30" s="52"/>
      <c r="CS30" s="52"/>
      <c r="CT30" s="52"/>
      <c r="CU30" s="52"/>
      <c r="CV30" s="52"/>
      <c r="CW30" s="48"/>
      <c r="CX30" s="51"/>
      <c r="CY30" s="52"/>
      <c r="CZ30" s="52"/>
      <c r="DA30" s="48"/>
      <c r="DB30" s="51"/>
      <c r="DC30" s="52"/>
      <c r="DD30" s="52"/>
      <c r="DE30" s="48"/>
      <c r="DF30" s="51"/>
      <c r="DG30" s="52"/>
      <c r="DH30" s="52"/>
      <c r="DI30" s="48"/>
    </row>
    <row r="31" spans="1:113" ht="25.5">
      <c r="A31" s="78"/>
      <c r="B31" s="73"/>
      <c r="C31" s="102" t="s">
        <v>149</v>
      </c>
      <c r="D31" s="58"/>
      <c r="E31" s="2" t="s">
        <v>33</v>
      </c>
      <c r="F31" s="2">
        <v>44</v>
      </c>
      <c r="G31" s="59" t="s">
        <v>91</v>
      </c>
      <c r="H31" s="41" t="s">
        <v>51</v>
      </c>
      <c r="I31" s="38"/>
      <c r="J31" s="51">
        <v>9</v>
      </c>
      <c r="K31" s="52">
        <v>58</v>
      </c>
      <c r="L31" s="52"/>
      <c r="M31" s="53">
        <v>0</v>
      </c>
      <c r="N31" s="51">
        <v>10</v>
      </c>
      <c r="O31" s="52">
        <v>33</v>
      </c>
      <c r="P31" s="52"/>
      <c r="Q31" s="48">
        <f t="shared" si="1"/>
        <v>0</v>
      </c>
      <c r="R31" s="51">
        <v>10</v>
      </c>
      <c r="S31" s="52">
        <v>53</v>
      </c>
      <c r="T31" s="52"/>
      <c r="U31" s="48">
        <f t="shared" si="19"/>
        <v>-4.320099833421409E-12</v>
      </c>
      <c r="V31" s="51">
        <v>11</v>
      </c>
      <c r="W31" s="52">
        <v>1</v>
      </c>
      <c r="X31" s="52"/>
      <c r="Y31" s="48">
        <f t="shared" si="3"/>
        <v>3.069544618483633E-12</v>
      </c>
      <c r="Z31" s="51">
        <v>11</v>
      </c>
      <c r="AA31" s="52">
        <v>4</v>
      </c>
      <c r="AB31" s="52"/>
      <c r="AC31" s="52">
        <v>11</v>
      </c>
      <c r="AD31" s="52">
        <v>13</v>
      </c>
      <c r="AE31" s="52">
        <v>37</v>
      </c>
      <c r="AF31" s="52"/>
      <c r="AG31" s="93">
        <f t="shared" si="4"/>
        <v>577.0000000000055</v>
      </c>
      <c r="AH31" s="51"/>
      <c r="AI31" s="52"/>
      <c r="AJ31" s="52"/>
      <c r="AK31" s="48"/>
      <c r="AL31" s="51"/>
      <c r="AM31" s="52"/>
      <c r="AN31" s="52"/>
      <c r="AO31" s="52"/>
      <c r="AP31" s="52"/>
      <c r="AQ31" s="94"/>
      <c r="AR31" s="52"/>
      <c r="AS31" s="48">
        <f>(TIME(AO31,AP31,AQ31)-TIME(AL31,AM31,AN31))*86400+AR31</f>
        <v>0</v>
      </c>
      <c r="AT31" s="51"/>
      <c r="AU31" s="52"/>
      <c r="AV31" s="52"/>
      <c r="AW31" s="48"/>
      <c r="AX31" s="51"/>
      <c r="AY31" s="52"/>
      <c r="AZ31" s="52"/>
      <c r="BA31" s="52"/>
      <c r="BB31" s="52"/>
      <c r="BC31" s="94"/>
      <c r="BD31" s="52"/>
      <c r="BE31" s="48">
        <f t="shared" si="20"/>
        <v>0</v>
      </c>
      <c r="BF31" s="51"/>
      <c r="BG31" s="52"/>
      <c r="BH31" s="52"/>
      <c r="BI31" s="48"/>
      <c r="BJ31" s="51"/>
      <c r="BK31" s="52"/>
      <c r="BL31" s="52"/>
      <c r="BM31" s="48"/>
      <c r="BN31" s="51"/>
      <c r="BO31" s="52"/>
      <c r="BP31" s="52"/>
      <c r="BQ31" s="48"/>
      <c r="BR31" s="51"/>
      <c r="BS31" s="52"/>
      <c r="BT31" s="52"/>
      <c r="BU31" s="52"/>
      <c r="BV31" s="52"/>
      <c r="BW31" s="52"/>
      <c r="BX31" s="52"/>
      <c r="BY31" s="48">
        <f t="shared" si="21"/>
        <v>0</v>
      </c>
      <c r="BZ31" s="51"/>
      <c r="CA31" s="52"/>
      <c r="CB31" s="52"/>
      <c r="CC31" s="48"/>
      <c r="CD31" s="51"/>
      <c r="CE31" s="52"/>
      <c r="CF31" s="52"/>
      <c r="CG31" s="52"/>
      <c r="CH31" s="52"/>
      <c r="CI31" s="52"/>
      <c r="CJ31" s="52"/>
      <c r="CK31" s="48"/>
      <c r="CL31" s="51"/>
      <c r="CM31" s="52"/>
      <c r="CN31" s="52"/>
      <c r="CO31" s="48"/>
      <c r="CP31" s="51"/>
      <c r="CQ31" s="52"/>
      <c r="CR31" s="52"/>
      <c r="CS31" s="52"/>
      <c r="CT31" s="52"/>
      <c r="CU31" s="52"/>
      <c r="CV31" s="52"/>
      <c r="CW31" s="48"/>
      <c r="CX31" s="51"/>
      <c r="CY31" s="52"/>
      <c r="CZ31" s="52"/>
      <c r="DA31" s="48"/>
      <c r="DB31" s="51"/>
      <c r="DC31" s="52"/>
      <c r="DD31" s="52"/>
      <c r="DE31" s="48"/>
      <c r="DF31" s="51"/>
      <c r="DG31" s="52"/>
      <c r="DH31" s="52"/>
      <c r="DI31" s="48"/>
    </row>
    <row r="32" spans="1:113" ht="25.5">
      <c r="A32" s="78"/>
      <c r="B32" s="69"/>
      <c r="C32" s="102" t="s">
        <v>149</v>
      </c>
      <c r="D32" s="58"/>
      <c r="E32" s="46" t="s">
        <v>33</v>
      </c>
      <c r="F32" s="89">
        <v>29</v>
      </c>
      <c r="G32" s="59" t="s">
        <v>134</v>
      </c>
      <c r="H32" s="40" t="s">
        <v>135</v>
      </c>
      <c r="I32" s="38"/>
      <c r="J32" s="51">
        <v>10</v>
      </c>
      <c r="K32" s="52">
        <v>8</v>
      </c>
      <c r="L32" s="52"/>
      <c r="M32" s="53">
        <v>0</v>
      </c>
      <c r="N32" s="51"/>
      <c r="O32" s="52"/>
      <c r="P32" s="52"/>
      <c r="Q32" s="48"/>
      <c r="R32" s="51"/>
      <c r="S32" s="52"/>
      <c r="T32" s="52"/>
      <c r="U32" s="48"/>
      <c r="V32" s="91"/>
      <c r="W32" s="92"/>
      <c r="X32" s="52"/>
      <c r="Y32" s="48"/>
      <c r="Z32" s="51"/>
      <c r="AA32" s="52"/>
      <c r="AB32" s="52"/>
      <c r="AC32" s="52"/>
      <c r="AD32" s="52"/>
      <c r="AE32" s="52"/>
      <c r="AF32" s="52"/>
      <c r="AG32" s="48"/>
      <c r="AH32" s="51"/>
      <c r="AI32" s="52"/>
      <c r="AJ32" s="52"/>
      <c r="AK32" s="48"/>
      <c r="AL32" s="51"/>
      <c r="AM32" s="52"/>
      <c r="AN32" s="52"/>
      <c r="AO32" s="52"/>
      <c r="AP32" s="52"/>
      <c r="AQ32" s="94"/>
      <c r="AR32" s="52"/>
      <c r="AS32" s="48"/>
      <c r="AT32" s="51"/>
      <c r="AU32" s="52"/>
      <c r="AV32" s="52"/>
      <c r="AW32" s="48"/>
      <c r="AX32" s="51"/>
      <c r="AY32" s="52"/>
      <c r="AZ32" s="52"/>
      <c r="BA32" s="52"/>
      <c r="BB32" s="52"/>
      <c r="BC32" s="94"/>
      <c r="BD32" s="52"/>
      <c r="BE32" s="48">
        <f t="shared" si="20"/>
        <v>0</v>
      </c>
      <c r="BF32" s="51"/>
      <c r="BG32" s="52"/>
      <c r="BH32" s="52"/>
      <c r="BI32" s="48"/>
      <c r="BJ32" s="51"/>
      <c r="BK32" s="52"/>
      <c r="BL32" s="52"/>
      <c r="BM32" s="48"/>
      <c r="BN32" s="51"/>
      <c r="BO32" s="52"/>
      <c r="BP32" s="52"/>
      <c r="BQ32" s="48"/>
      <c r="BR32" s="51"/>
      <c r="BS32" s="52"/>
      <c r="BT32" s="52"/>
      <c r="BU32" s="52"/>
      <c r="BV32" s="52"/>
      <c r="BW32" s="52"/>
      <c r="BX32" s="52"/>
      <c r="BY32" s="48">
        <f t="shared" si="21"/>
        <v>0</v>
      </c>
      <c r="BZ32" s="51"/>
      <c r="CA32" s="52"/>
      <c r="CB32" s="52"/>
      <c r="CC32" s="48"/>
      <c r="CD32" s="51"/>
      <c r="CE32" s="52"/>
      <c r="CF32" s="52"/>
      <c r="CG32" s="52"/>
      <c r="CH32" s="52"/>
      <c r="CI32" s="52"/>
      <c r="CJ32" s="52"/>
      <c r="CK32" s="48"/>
      <c r="CL32" s="51"/>
      <c r="CM32" s="52"/>
      <c r="CN32" s="52"/>
      <c r="CO32" s="48"/>
      <c r="CP32" s="51"/>
      <c r="CQ32" s="52"/>
      <c r="CR32" s="52"/>
      <c r="CS32" s="52"/>
      <c r="CT32" s="52"/>
      <c r="CU32" s="52"/>
      <c r="CV32" s="52"/>
      <c r="CW32" s="48">
        <f>(TIME(CS32,CT32,CU32)-TIME(CP32,CQ32,CR32))*86400+CV32</f>
        <v>0</v>
      </c>
      <c r="CX32" s="51"/>
      <c r="CY32" s="52"/>
      <c r="CZ32" s="52"/>
      <c r="DA32" s="48"/>
      <c r="DB32" s="51"/>
      <c r="DC32" s="52"/>
      <c r="DD32" s="52"/>
      <c r="DE32" s="48"/>
      <c r="DF32" s="51"/>
      <c r="DG32" s="52"/>
      <c r="DH32" s="52"/>
      <c r="DI32" s="48"/>
    </row>
    <row r="33" spans="1:113" ht="25.5">
      <c r="A33" s="78"/>
      <c r="B33" s="35"/>
      <c r="C33" s="101" t="s">
        <v>149</v>
      </c>
      <c r="D33" s="58"/>
      <c r="E33" s="46" t="s">
        <v>33</v>
      </c>
      <c r="F33" s="46">
        <v>55</v>
      </c>
      <c r="G33" s="59" t="s">
        <v>137</v>
      </c>
      <c r="H33" s="40" t="s">
        <v>138</v>
      </c>
      <c r="I33" s="38"/>
      <c r="J33" s="51">
        <v>10</v>
      </c>
      <c r="K33" s="52">
        <v>12</v>
      </c>
      <c r="L33" s="52"/>
      <c r="M33" s="53">
        <v>0</v>
      </c>
      <c r="N33" s="51">
        <v>10</v>
      </c>
      <c r="O33" s="52">
        <v>47</v>
      </c>
      <c r="P33" s="52"/>
      <c r="Q33" s="48">
        <f aca="true" t="shared" si="22" ref="Q33:Q38">(TIME(N33,O33,P33)-TIME(J33,K33,L33))*86400-2100</f>
        <v>0</v>
      </c>
      <c r="R33" s="51">
        <v>11</v>
      </c>
      <c r="S33" s="52">
        <v>7</v>
      </c>
      <c r="T33" s="52"/>
      <c r="U33" s="48">
        <f>(TIME(R33,S33,T33)-TIME(N33,O33,P33))*86400-1200</f>
        <v>0</v>
      </c>
      <c r="V33" s="51">
        <v>11</v>
      </c>
      <c r="W33" s="52">
        <v>15</v>
      </c>
      <c r="X33" s="52"/>
      <c r="Y33" s="48">
        <f>(TIME(V33,W33,X33)-TIME(R33,S33,T33))*86400-480</f>
        <v>-1.7053025658242404E-12</v>
      </c>
      <c r="Z33" s="51">
        <v>11</v>
      </c>
      <c r="AA33" s="52">
        <v>18</v>
      </c>
      <c r="AB33" s="52"/>
      <c r="AC33" s="52">
        <v>11</v>
      </c>
      <c r="AD33" s="52">
        <v>22</v>
      </c>
      <c r="AE33" s="52">
        <v>37</v>
      </c>
      <c r="AF33" s="52"/>
      <c r="AG33" s="48">
        <f aca="true" t="shared" si="23" ref="AG33:AG38">(TIME(AC33,AD33,AE33)-TIME(Z33,AA33,AB33))*86400+AF33</f>
        <v>276.99999999999216</v>
      </c>
      <c r="AH33" s="51">
        <v>11</v>
      </c>
      <c r="AI33" s="52">
        <v>53</v>
      </c>
      <c r="AJ33" s="52"/>
      <c r="AK33" s="48">
        <f aca="true" t="shared" si="24" ref="AK33:AK38">(TIME(AH33,AI33,AJ33)-TIME(Z33,AA33,AB33))*86400-2100</f>
        <v>-7.275957614183426E-12</v>
      </c>
      <c r="AL33" s="51">
        <v>11</v>
      </c>
      <c r="AM33" s="52">
        <v>56</v>
      </c>
      <c r="AN33" s="52"/>
      <c r="AO33" s="52">
        <v>12</v>
      </c>
      <c r="AP33" s="52">
        <v>3</v>
      </c>
      <c r="AQ33" s="92">
        <v>22</v>
      </c>
      <c r="AR33" s="92"/>
      <c r="AS33" s="93">
        <f>(TIME(AO33,AP33,AQ33)-TIME(AL33,AM33,AN33))*86400+AR33</f>
        <v>441.99999999999875</v>
      </c>
      <c r="AT33" s="51">
        <v>12</v>
      </c>
      <c r="AU33" s="52">
        <v>13</v>
      </c>
      <c r="AV33" s="52"/>
      <c r="AW33" s="48">
        <f>(TIME(AT33,AU33,AV33)-TIME(AL33,AM33,AN33))*86400-1020</f>
        <v>-3.637978807091713E-12</v>
      </c>
      <c r="AX33" s="51">
        <v>12</v>
      </c>
      <c r="AY33" s="52">
        <v>16</v>
      </c>
      <c r="AZ33" s="52"/>
      <c r="BA33" s="52">
        <v>12</v>
      </c>
      <c r="BB33" s="52">
        <v>27</v>
      </c>
      <c r="BC33" s="94">
        <v>29.3</v>
      </c>
      <c r="BD33" s="52"/>
      <c r="BE33" s="48">
        <f t="shared" si="20"/>
        <v>688.9999999999958</v>
      </c>
      <c r="BF33" s="51">
        <v>12</v>
      </c>
      <c r="BG33" s="52">
        <v>40</v>
      </c>
      <c r="BH33" s="52"/>
      <c r="BI33" s="48">
        <f>(TIME(BF33,BG33,BH33)-TIME(AX33,AY33,AZ33))*86400-1380</f>
        <v>59.999999999995</v>
      </c>
      <c r="BJ33" s="51">
        <v>13</v>
      </c>
      <c r="BK33" s="52">
        <v>0</v>
      </c>
      <c r="BL33" s="52"/>
      <c r="BM33" s="48">
        <f>(TIME(BJ33,BK33,BL33)-TIME(BF33,BG33,BH33))*86400-1200</f>
        <v>-4.320099833421409E-12</v>
      </c>
      <c r="BN33" s="51">
        <v>13</v>
      </c>
      <c r="BO33" s="52">
        <v>8</v>
      </c>
      <c r="BP33" s="52"/>
      <c r="BQ33" s="48">
        <f>(TIME(BN33,BO33,BP33)-TIME(BJ33,BK33,BL33))*86400-480</f>
        <v>-1.7053025658242404E-12</v>
      </c>
      <c r="BR33" s="51">
        <v>13</v>
      </c>
      <c r="BS33" s="52">
        <v>12</v>
      </c>
      <c r="BT33" s="52"/>
      <c r="BU33" s="52"/>
      <c r="BV33" s="52"/>
      <c r="BW33" s="52"/>
      <c r="BX33" s="52"/>
      <c r="BY33" s="48"/>
      <c r="BZ33" s="51"/>
      <c r="CA33" s="52"/>
      <c r="CB33" s="52"/>
      <c r="CC33" s="48"/>
      <c r="CD33" s="51"/>
      <c r="CE33" s="52"/>
      <c r="CF33" s="52"/>
      <c r="CG33" s="52"/>
      <c r="CH33" s="52"/>
      <c r="CI33" s="52"/>
      <c r="CJ33" s="52"/>
      <c r="CK33" s="48"/>
      <c r="CL33" s="51"/>
      <c r="CM33" s="52"/>
      <c r="CN33" s="52"/>
      <c r="CO33" s="48"/>
      <c r="CP33" s="51"/>
      <c r="CQ33" s="52"/>
      <c r="CR33" s="52"/>
      <c r="CS33" s="52"/>
      <c r="CT33" s="52"/>
      <c r="CU33" s="52"/>
      <c r="CV33" s="52"/>
      <c r="CW33" s="48">
        <f>(TIME(CS33,CT33,CU33)-TIME(CP33,CQ33,CR33))*86400+CV33</f>
        <v>0</v>
      </c>
      <c r="CX33" s="51"/>
      <c r="CY33" s="52"/>
      <c r="CZ33" s="52"/>
      <c r="DA33" s="48"/>
      <c r="DB33" s="51"/>
      <c r="DC33" s="52"/>
      <c r="DD33" s="52"/>
      <c r="DE33" s="48"/>
      <c r="DF33" s="51"/>
      <c r="DG33" s="52"/>
      <c r="DH33" s="52"/>
      <c r="DI33" s="48"/>
    </row>
    <row r="34" spans="1:113" s="4" customFormat="1" ht="25.5">
      <c r="A34" s="78"/>
      <c r="B34" s="73"/>
      <c r="C34" s="101" t="s">
        <v>149</v>
      </c>
      <c r="D34" s="58"/>
      <c r="E34" s="46" t="s">
        <v>24</v>
      </c>
      <c r="F34" s="89">
        <v>9</v>
      </c>
      <c r="G34" s="59" t="s">
        <v>47</v>
      </c>
      <c r="H34" s="40" t="s">
        <v>48</v>
      </c>
      <c r="I34" s="38" t="s">
        <v>148</v>
      </c>
      <c r="J34" s="51">
        <v>10</v>
      </c>
      <c r="K34" s="52">
        <v>14</v>
      </c>
      <c r="L34" s="52"/>
      <c r="M34" s="53">
        <v>0</v>
      </c>
      <c r="N34" s="51">
        <v>10</v>
      </c>
      <c r="O34" s="52">
        <v>49</v>
      </c>
      <c r="P34" s="52"/>
      <c r="Q34" s="48">
        <f t="shared" si="22"/>
        <v>0</v>
      </c>
      <c r="R34" s="51">
        <v>11</v>
      </c>
      <c r="S34" s="52">
        <v>9</v>
      </c>
      <c r="T34" s="52"/>
      <c r="U34" s="48">
        <f>(TIME(R34,S34,T34)-TIME(N34,O34,P34))*86400-1200</f>
        <v>0</v>
      </c>
      <c r="V34" s="91"/>
      <c r="W34" s="92"/>
      <c r="X34" s="52"/>
      <c r="Y34" s="48"/>
      <c r="Z34" s="51">
        <v>11</v>
      </c>
      <c r="AA34" s="52">
        <v>20</v>
      </c>
      <c r="AB34" s="52"/>
      <c r="AC34" s="52">
        <v>11</v>
      </c>
      <c r="AD34" s="52">
        <v>24</v>
      </c>
      <c r="AE34" s="52">
        <v>39</v>
      </c>
      <c r="AF34" s="52"/>
      <c r="AG34" s="48">
        <f t="shared" si="23"/>
        <v>278.9999999999957</v>
      </c>
      <c r="AH34" s="51">
        <v>11</v>
      </c>
      <c r="AI34" s="52">
        <v>55</v>
      </c>
      <c r="AJ34" s="52"/>
      <c r="AK34" s="48">
        <f t="shared" si="24"/>
        <v>-7.275957614183426E-12</v>
      </c>
      <c r="AL34" s="51">
        <v>11</v>
      </c>
      <c r="AM34" s="52">
        <v>58</v>
      </c>
      <c r="AN34" s="52"/>
      <c r="AO34" s="52"/>
      <c r="AP34" s="52"/>
      <c r="AQ34" s="94"/>
      <c r="AR34" s="52"/>
      <c r="AS34" s="98"/>
      <c r="AT34" s="51"/>
      <c r="AU34" s="52"/>
      <c r="AV34" s="52"/>
      <c r="AW34" s="48"/>
      <c r="AX34" s="51"/>
      <c r="AY34" s="52"/>
      <c r="AZ34" s="52"/>
      <c r="BA34" s="52"/>
      <c r="BB34" s="52"/>
      <c r="BC34" s="94"/>
      <c r="BD34" s="52"/>
      <c r="BE34" s="48">
        <f t="shared" si="20"/>
        <v>0</v>
      </c>
      <c r="BF34" s="51"/>
      <c r="BG34" s="52"/>
      <c r="BH34" s="52"/>
      <c r="BI34" s="48"/>
      <c r="BJ34" s="51"/>
      <c r="BK34" s="52"/>
      <c r="BL34" s="52"/>
      <c r="BM34" s="48"/>
      <c r="BN34" s="51"/>
      <c r="BO34" s="52"/>
      <c r="BP34" s="52"/>
      <c r="BQ34" s="48"/>
      <c r="BR34" s="51"/>
      <c r="BS34" s="52"/>
      <c r="BT34" s="52"/>
      <c r="BU34" s="52"/>
      <c r="BV34" s="52"/>
      <c r="BW34" s="52"/>
      <c r="BX34" s="52"/>
      <c r="BY34" s="48">
        <f>(TIME(BU34,BV34,BW34)-TIME(BR34,BS34,BT34))*86400+BX34</f>
        <v>0</v>
      </c>
      <c r="BZ34" s="51"/>
      <c r="CA34" s="52"/>
      <c r="CB34" s="52"/>
      <c r="CC34" s="48"/>
      <c r="CD34" s="51"/>
      <c r="CE34" s="52"/>
      <c r="CF34" s="52"/>
      <c r="CG34" s="52"/>
      <c r="CH34" s="52"/>
      <c r="CI34" s="52"/>
      <c r="CJ34" s="52"/>
      <c r="CK34" s="48"/>
      <c r="CL34" s="51"/>
      <c r="CM34" s="52"/>
      <c r="CN34" s="52"/>
      <c r="CO34" s="48"/>
      <c r="CP34" s="51"/>
      <c r="CQ34" s="52"/>
      <c r="CR34" s="52"/>
      <c r="CS34" s="52"/>
      <c r="CT34" s="52"/>
      <c r="CU34" s="52"/>
      <c r="CV34" s="52"/>
      <c r="CW34" s="48">
        <f>(TIME(CS34,CT34,CU34)-TIME(CP34,CQ34,CR34))*86400+CV34</f>
        <v>0</v>
      </c>
      <c r="CX34" s="51"/>
      <c r="CY34" s="52"/>
      <c r="CZ34" s="52"/>
      <c r="DA34" s="48"/>
      <c r="DB34" s="51"/>
      <c r="DC34" s="52"/>
      <c r="DD34" s="52"/>
      <c r="DE34" s="48"/>
      <c r="DF34" s="51"/>
      <c r="DG34" s="52"/>
      <c r="DH34" s="52"/>
      <c r="DI34" s="48"/>
    </row>
    <row r="35" spans="1:113" s="4" customFormat="1" ht="25.5">
      <c r="A35" s="78"/>
      <c r="B35" s="73"/>
      <c r="C35" s="101" t="s">
        <v>149</v>
      </c>
      <c r="D35" s="58"/>
      <c r="E35" s="46" t="s">
        <v>24</v>
      </c>
      <c r="F35" s="46">
        <v>53</v>
      </c>
      <c r="G35" s="59" t="s">
        <v>139</v>
      </c>
      <c r="H35" s="41" t="s">
        <v>42</v>
      </c>
      <c r="I35" s="38"/>
      <c r="J35" s="51">
        <v>10</v>
      </c>
      <c r="K35" s="52">
        <v>16</v>
      </c>
      <c r="L35" s="52"/>
      <c r="M35" s="53">
        <v>0</v>
      </c>
      <c r="N35" s="51">
        <v>10</v>
      </c>
      <c r="O35" s="52">
        <v>51</v>
      </c>
      <c r="P35" s="52"/>
      <c r="Q35" s="48">
        <f t="shared" si="22"/>
        <v>0</v>
      </c>
      <c r="R35" s="51">
        <v>11</v>
      </c>
      <c r="S35" s="52">
        <v>11</v>
      </c>
      <c r="T35" s="52"/>
      <c r="U35" s="48">
        <f>(TIME(R35,S35,T35)-TIME(N35,O35,P35))*86400-1200</f>
        <v>0</v>
      </c>
      <c r="V35" s="51">
        <v>11</v>
      </c>
      <c r="W35" s="52">
        <v>19</v>
      </c>
      <c r="X35" s="52"/>
      <c r="Y35" s="48">
        <f>(TIME(V35,W35,X35)-TIME(R35,S35,T35))*86400-480</f>
        <v>-1.7053025658242404E-12</v>
      </c>
      <c r="Z35" s="51">
        <v>11</v>
      </c>
      <c r="AA35" s="52">
        <v>22</v>
      </c>
      <c r="AB35" s="52"/>
      <c r="AC35" s="52">
        <v>11</v>
      </c>
      <c r="AD35" s="52">
        <v>26</v>
      </c>
      <c r="AE35" s="52">
        <v>33</v>
      </c>
      <c r="AF35" s="52"/>
      <c r="AG35" s="48">
        <f t="shared" si="23"/>
        <v>272.9999999999995</v>
      </c>
      <c r="AH35" s="51">
        <v>11</v>
      </c>
      <c r="AI35" s="52">
        <v>57</v>
      </c>
      <c r="AJ35" s="52"/>
      <c r="AK35" s="48">
        <f t="shared" si="24"/>
        <v>-7.275957614183426E-12</v>
      </c>
      <c r="AL35" s="51">
        <v>12</v>
      </c>
      <c r="AM35" s="52">
        <v>0</v>
      </c>
      <c r="AN35" s="52"/>
      <c r="AO35" s="52">
        <v>12</v>
      </c>
      <c r="AP35" s="52">
        <v>7</v>
      </c>
      <c r="AQ35" s="94">
        <v>17</v>
      </c>
      <c r="AR35" s="52"/>
      <c r="AS35" s="48">
        <f>(TIME(AO35,AP35,AQ35)-TIME(AL35,AM35,AN35))*86400+AR35</f>
        <v>437.0000000000044</v>
      </c>
      <c r="AT35" s="51">
        <v>12</v>
      </c>
      <c r="AU35" s="52">
        <v>17</v>
      </c>
      <c r="AV35" s="52"/>
      <c r="AW35" s="48">
        <f>(TIME(AT35,AU35,AV35)-TIME(AL35,AM35,AN35))*86400-1020</f>
        <v>-3.637978807091713E-12</v>
      </c>
      <c r="AX35" s="51">
        <v>12</v>
      </c>
      <c r="AY35" s="52">
        <v>20</v>
      </c>
      <c r="AZ35" s="52"/>
      <c r="BA35" s="52">
        <v>12</v>
      </c>
      <c r="BB35" s="52">
        <v>37</v>
      </c>
      <c r="BC35" s="92">
        <v>52</v>
      </c>
      <c r="BD35" s="92"/>
      <c r="BE35" s="93">
        <f t="shared" si="20"/>
        <v>1071.9999999999918</v>
      </c>
      <c r="BF35" s="51">
        <v>12</v>
      </c>
      <c r="BG35" s="52">
        <v>43</v>
      </c>
      <c r="BH35" s="52"/>
      <c r="BI35" s="48">
        <f>(TIME(BF35,BG35,BH35)-TIME(AX35,AY35,AZ35))*86400-1380</f>
        <v>-5.002220859751105E-12</v>
      </c>
      <c r="BJ35" s="51">
        <v>13</v>
      </c>
      <c r="BK35" s="52">
        <v>3</v>
      </c>
      <c r="BL35" s="52"/>
      <c r="BM35" s="48">
        <f>(TIME(BJ35,BK35,BL35)-TIME(BF35,BG35,BH35))*86400-1200</f>
        <v>5.229594535194337E-12</v>
      </c>
      <c r="BN35" s="51">
        <v>13</v>
      </c>
      <c r="BO35" s="52">
        <v>11</v>
      </c>
      <c r="BP35" s="52"/>
      <c r="BQ35" s="48">
        <f>(TIME(BN35,BO35,BP35)-TIME(BJ35,BK35,BL35))*86400-480</f>
        <v>-1.7053025658242404E-12</v>
      </c>
      <c r="BR35" s="51">
        <v>13</v>
      </c>
      <c r="BS35" s="52">
        <v>14</v>
      </c>
      <c r="BT35" s="52"/>
      <c r="BU35" s="52"/>
      <c r="BV35" s="52"/>
      <c r="BW35" s="52"/>
      <c r="BX35" s="52"/>
      <c r="BY35" s="48"/>
      <c r="BZ35" s="51"/>
      <c r="CA35" s="52"/>
      <c r="CB35" s="52"/>
      <c r="CC35" s="48"/>
      <c r="CD35" s="51"/>
      <c r="CE35" s="52"/>
      <c r="CF35" s="52"/>
      <c r="CG35" s="52"/>
      <c r="CH35" s="52"/>
      <c r="CI35" s="52"/>
      <c r="CJ35" s="52"/>
      <c r="CK35" s="48"/>
      <c r="CL35" s="51"/>
      <c r="CM35" s="52"/>
      <c r="CN35" s="52"/>
      <c r="CO35" s="48"/>
      <c r="CP35" s="51"/>
      <c r="CQ35" s="52"/>
      <c r="CR35" s="52"/>
      <c r="CS35" s="52"/>
      <c r="CT35" s="52"/>
      <c r="CU35" s="52"/>
      <c r="CV35" s="52"/>
      <c r="CW35" s="48">
        <f>(TIME(CS35,CT35,CU35)-TIME(CP35,CQ35,CR35))*86400+CV35</f>
        <v>0</v>
      </c>
      <c r="CX35" s="51"/>
      <c r="CY35" s="52"/>
      <c r="CZ35" s="52"/>
      <c r="DA35" s="48"/>
      <c r="DB35" s="51"/>
      <c r="DC35" s="52"/>
      <c r="DD35" s="52"/>
      <c r="DE35" s="48"/>
      <c r="DF35" s="51"/>
      <c r="DG35" s="52"/>
      <c r="DH35" s="52"/>
      <c r="DI35" s="48"/>
    </row>
    <row r="36" spans="1:113" s="4" customFormat="1" ht="25.5">
      <c r="A36" s="78"/>
      <c r="B36" s="35"/>
      <c r="C36" s="101" t="s">
        <v>149</v>
      </c>
      <c r="D36" s="58"/>
      <c r="E36" s="46" t="s">
        <v>24</v>
      </c>
      <c r="F36" s="46">
        <v>54</v>
      </c>
      <c r="G36" s="59" t="s">
        <v>140</v>
      </c>
      <c r="H36" s="60" t="s">
        <v>141</v>
      </c>
      <c r="I36" s="61"/>
      <c r="J36" s="54">
        <v>10</v>
      </c>
      <c r="K36" s="57">
        <v>20</v>
      </c>
      <c r="L36" s="57"/>
      <c r="M36" s="55">
        <v>0</v>
      </c>
      <c r="N36" s="54">
        <v>10</v>
      </c>
      <c r="O36" s="57">
        <v>55</v>
      </c>
      <c r="P36" s="57"/>
      <c r="Q36" s="48">
        <f t="shared" si="22"/>
        <v>0</v>
      </c>
      <c r="R36" s="51">
        <v>11</v>
      </c>
      <c r="S36" s="52">
        <v>15</v>
      </c>
      <c r="T36" s="52"/>
      <c r="U36" s="48">
        <f>(TIME(R36,S36,T36)-TIME(N36,O36,P36))*86400-1200</f>
        <v>0</v>
      </c>
      <c r="V36" s="51">
        <v>11</v>
      </c>
      <c r="W36" s="52">
        <v>23</v>
      </c>
      <c r="X36" s="52"/>
      <c r="Y36" s="48">
        <f>(TIME(V36,W36,X36)-TIME(R36,S36,T36))*86400-480</f>
        <v>-1.7053025658242404E-12</v>
      </c>
      <c r="Z36" s="51">
        <v>11</v>
      </c>
      <c r="AA36" s="52">
        <v>26</v>
      </c>
      <c r="AB36" s="52"/>
      <c r="AC36" s="52">
        <v>11</v>
      </c>
      <c r="AD36" s="52">
        <v>31</v>
      </c>
      <c r="AE36" s="52">
        <v>1</v>
      </c>
      <c r="AF36" s="52"/>
      <c r="AG36" s="48">
        <f t="shared" si="23"/>
        <v>300.9999999999959</v>
      </c>
      <c r="AH36" s="51">
        <v>12</v>
      </c>
      <c r="AI36" s="52">
        <v>1</v>
      </c>
      <c r="AJ36" s="52"/>
      <c r="AK36" s="48">
        <f t="shared" si="24"/>
        <v>0</v>
      </c>
      <c r="AL36" s="51">
        <v>12</v>
      </c>
      <c r="AM36" s="52">
        <v>4</v>
      </c>
      <c r="AN36" s="52"/>
      <c r="AO36" s="52">
        <v>12</v>
      </c>
      <c r="AP36" s="52">
        <v>12</v>
      </c>
      <c r="AQ36" s="94">
        <v>0.4</v>
      </c>
      <c r="AR36" s="52"/>
      <c r="AS36" s="48">
        <f>(TIME(AO36,AP36,AQ36)-TIME(AL36,AM36,AN36))*86400+AR36</f>
        <v>479.9999999999983</v>
      </c>
      <c r="AT36" s="51">
        <v>12</v>
      </c>
      <c r="AU36" s="52">
        <v>21</v>
      </c>
      <c r="AV36" s="52"/>
      <c r="AW36" s="48">
        <f>(TIME(AT36,AU36,AV36)-TIME(AL36,AM36,AN36))*86400-1020</f>
        <v>-3.637978807091713E-12</v>
      </c>
      <c r="AX36" s="51">
        <v>12</v>
      </c>
      <c r="AY36" s="52">
        <v>24</v>
      </c>
      <c r="AZ36" s="52"/>
      <c r="BA36" s="52">
        <v>12</v>
      </c>
      <c r="BB36" s="52">
        <v>36</v>
      </c>
      <c r="BC36" s="94">
        <v>37.4</v>
      </c>
      <c r="BD36" s="52"/>
      <c r="BE36" s="48">
        <f t="shared" si="20"/>
        <v>757</v>
      </c>
      <c r="BF36" s="51">
        <v>12</v>
      </c>
      <c r="BG36" s="52">
        <v>47</v>
      </c>
      <c r="BH36" s="52"/>
      <c r="BI36" s="48">
        <f>(TIME(BF36,BG36,BH36)-TIME(AX36,AY36,AZ36))*86400-1380</f>
        <v>-5.002220859751105E-12</v>
      </c>
      <c r="BJ36" s="51">
        <v>13</v>
      </c>
      <c r="BK36" s="52">
        <v>20</v>
      </c>
      <c r="BL36" s="52"/>
      <c r="BM36" s="103">
        <v>130</v>
      </c>
      <c r="BN36" s="51">
        <v>13</v>
      </c>
      <c r="BO36" s="52">
        <v>28</v>
      </c>
      <c r="BP36" s="52"/>
      <c r="BQ36" s="48">
        <f>(TIME(BN36,BO36,BP36)-TIME(BJ36,BK36,BL36))*86400-480</f>
        <v>-1.7053025658242404E-12</v>
      </c>
      <c r="BR36" s="51">
        <v>13</v>
      </c>
      <c r="BS36" s="52">
        <v>31</v>
      </c>
      <c r="BT36" s="52"/>
      <c r="BU36" s="52"/>
      <c r="BV36" s="52"/>
      <c r="BW36" s="52"/>
      <c r="BX36" s="52"/>
      <c r="BY36" s="48"/>
      <c r="BZ36" s="51"/>
      <c r="CA36" s="52"/>
      <c r="CB36" s="52"/>
      <c r="CC36" s="48"/>
      <c r="CD36" s="51"/>
      <c r="CE36" s="52"/>
      <c r="CF36" s="52"/>
      <c r="CG36" s="52"/>
      <c r="CH36" s="52"/>
      <c r="CI36" s="52"/>
      <c r="CJ36" s="52"/>
      <c r="CK36" s="48"/>
      <c r="CL36" s="51"/>
      <c r="CM36" s="52"/>
      <c r="CN36" s="52"/>
      <c r="CO36" s="48"/>
      <c r="CP36" s="51"/>
      <c r="CQ36" s="52"/>
      <c r="CR36" s="52"/>
      <c r="CS36" s="52"/>
      <c r="CT36" s="52"/>
      <c r="CU36" s="52"/>
      <c r="CV36" s="52"/>
      <c r="CW36" s="48">
        <f>(TIME(CS36,CT36,CU36)-TIME(CP36,CQ36,CR36))*86400+CV36</f>
        <v>0</v>
      </c>
      <c r="CX36" s="51"/>
      <c r="CY36" s="52"/>
      <c r="CZ36" s="52"/>
      <c r="DA36" s="48"/>
      <c r="DB36" s="51"/>
      <c r="DC36" s="52"/>
      <c r="DD36" s="52"/>
      <c r="DE36" s="48"/>
      <c r="DF36" s="51"/>
      <c r="DG36" s="52"/>
      <c r="DH36" s="52"/>
      <c r="DI36" s="48"/>
    </row>
    <row r="37" spans="1:113" s="4" customFormat="1" ht="25.5">
      <c r="A37" s="78"/>
      <c r="B37" s="35"/>
      <c r="C37" s="101" t="s">
        <v>149</v>
      </c>
      <c r="D37" s="58"/>
      <c r="E37" s="46" t="s">
        <v>24</v>
      </c>
      <c r="F37" s="89">
        <v>32</v>
      </c>
      <c r="G37" s="59" t="s">
        <v>54</v>
      </c>
      <c r="H37" s="60" t="s">
        <v>42</v>
      </c>
      <c r="I37" s="61"/>
      <c r="J37" s="54">
        <v>10</v>
      </c>
      <c r="K37" s="57">
        <v>22</v>
      </c>
      <c r="L37" s="57"/>
      <c r="M37" s="55">
        <v>0</v>
      </c>
      <c r="N37" s="54">
        <v>10</v>
      </c>
      <c r="O37" s="57">
        <v>57</v>
      </c>
      <c r="P37" s="57"/>
      <c r="Q37" s="48">
        <f t="shared" si="22"/>
        <v>0</v>
      </c>
      <c r="R37" s="51">
        <v>11</v>
      </c>
      <c r="S37" s="52">
        <v>18</v>
      </c>
      <c r="T37" s="52"/>
      <c r="U37" s="103">
        <v>10</v>
      </c>
      <c r="V37" s="51">
        <v>11</v>
      </c>
      <c r="W37" s="92">
        <v>26</v>
      </c>
      <c r="X37" s="52"/>
      <c r="Y37" s="48">
        <f>(TIME(V37,W37,X37)-TIME(R37,S37,T37))*86400-480</f>
        <v>-1.7053025658242404E-12</v>
      </c>
      <c r="Z37" s="51">
        <v>11</v>
      </c>
      <c r="AA37" s="92">
        <v>29</v>
      </c>
      <c r="AB37" s="52"/>
      <c r="AC37" s="52">
        <v>11</v>
      </c>
      <c r="AD37" s="52">
        <v>33</v>
      </c>
      <c r="AE37" s="52">
        <v>43</v>
      </c>
      <c r="AF37" s="52"/>
      <c r="AG37" s="48">
        <f t="shared" si="23"/>
        <v>283.0000000000027</v>
      </c>
      <c r="AH37" s="51">
        <v>12</v>
      </c>
      <c r="AI37" s="52">
        <v>4</v>
      </c>
      <c r="AJ37" s="52"/>
      <c r="AK37" s="48">
        <f t="shared" si="24"/>
        <v>0</v>
      </c>
      <c r="AL37" s="51">
        <v>12</v>
      </c>
      <c r="AM37" s="52">
        <v>7</v>
      </c>
      <c r="AN37" s="52"/>
      <c r="AO37" s="52">
        <v>12</v>
      </c>
      <c r="AP37" s="52">
        <v>16</v>
      </c>
      <c r="AQ37" s="94">
        <v>50.1</v>
      </c>
      <c r="AR37" s="52"/>
      <c r="AS37" s="48">
        <f>(TIME(AO37,AP37,AQ37)-TIME(AL37,AM37,AN37))*86400+AR37</f>
        <v>589.9999999999995</v>
      </c>
      <c r="AT37" s="51">
        <v>12</v>
      </c>
      <c r="AU37" s="52">
        <v>24</v>
      </c>
      <c r="AV37" s="52"/>
      <c r="AW37" s="48">
        <f>(TIME(AT37,AU37,AV37)-TIME(AL37,AM37,AN37))*86400-1020</f>
        <v>5.9117155615240335E-12</v>
      </c>
      <c r="AX37" s="51">
        <v>12</v>
      </c>
      <c r="AY37" s="52">
        <v>27</v>
      </c>
      <c r="AZ37" s="52"/>
      <c r="BA37" s="52">
        <v>12</v>
      </c>
      <c r="BB37" s="52">
        <v>40</v>
      </c>
      <c r="BC37" s="52">
        <v>51</v>
      </c>
      <c r="BD37" s="52"/>
      <c r="BE37" s="48">
        <f t="shared" si="20"/>
        <v>831.0000000000052</v>
      </c>
      <c r="BF37" s="51">
        <v>12</v>
      </c>
      <c r="BG37" s="52">
        <v>50</v>
      </c>
      <c r="BH37" s="52"/>
      <c r="BI37" s="48">
        <f>(TIME(BF37,BG37,BH37)-TIME(AX37,AY37,AZ37))*86400-1380</f>
        <v>4.774847184307873E-12</v>
      </c>
      <c r="BJ37" s="51">
        <v>13</v>
      </c>
      <c r="BK37" s="52">
        <v>11</v>
      </c>
      <c r="BL37" s="52"/>
      <c r="BM37" s="103">
        <v>10</v>
      </c>
      <c r="BN37" s="51">
        <v>13</v>
      </c>
      <c r="BO37" s="52">
        <v>19</v>
      </c>
      <c r="BP37" s="52"/>
      <c r="BQ37" s="48">
        <f>(TIME(BN37,BO37,BP37)-TIME(BJ37,BK37,BL37))*86400-480</f>
        <v>-1.7053025658242404E-12</v>
      </c>
      <c r="BR37" s="51">
        <v>13</v>
      </c>
      <c r="BS37" s="52">
        <v>22</v>
      </c>
      <c r="BT37" s="52"/>
      <c r="BU37" s="52">
        <v>13</v>
      </c>
      <c r="BV37" s="52">
        <v>26</v>
      </c>
      <c r="BW37" s="92">
        <v>43</v>
      </c>
      <c r="BX37" s="92"/>
      <c r="BY37" s="93">
        <f>(TIME(BU37,BV37,BW37)-TIME(BR37,BS37,BT37))*86400+BX37</f>
        <v>282.99999999999307</v>
      </c>
      <c r="BZ37" s="51">
        <v>13</v>
      </c>
      <c r="CA37" s="52">
        <v>57</v>
      </c>
      <c r="CB37" s="52"/>
      <c r="CC37" s="48">
        <f>(TIME(BZ37,CA37,CB37)-TIME(BR37,BS37,BT37))*86400-2100</f>
        <v>-7.275957614183426E-12</v>
      </c>
      <c r="CD37" s="51"/>
      <c r="CE37" s="52"/>
      <c r="CF37" s="52"/>
      <c r="CG37" s="52"/>
      <c r="CH37" s="52"/>
      <c r="CI37" s="52"/>
      <c r="CJ37" s="52"/>
      <c r="CK37" s="48">
        <f>(TIME(CG37,CH37,CI37)-TIME(CD37,CE37,CF37))*86400+CJ37</f>
        <v>0</v>
      </c>
      <c r="CL37" s="51"/>
      <c r="CM37" s="52"/>
      <c r="CN37" s="52"/>
      <c r="CO37" s="48"/>
      <c r="CP37" s="51"/>
      <c r="CQ37" s="52"/>
      <c r="CR37" s="52"/>
      <c r="CS37" s="52"/>
      <c r="CT37" s="52"/>
      <c r="CU37" s="52"/>
      <c r="CV37" s="52"/>
      <c r="CW37" s="48"/>
      <c r="CX37" s="51"/>
      <c r="CY37" s="52"/>
      <c r="CZ37" s="52"/>
      <c r="DA37" s="48"/>
      <c r="DB37" s="51"/>
      <c r="DC37" s="52"/>
      <c r="DD37" s="52"/>
      <c r="DE37" s="48"/>
      <c r="DF37" s="51"/>
      <c r="DG37" s="52"/>
      <c r="DH37" s="52"/>
      <c r="DI37" s="48"/>
    </row>
    <row r="38" spans="1:113" ht="26.25" thickBot="1">
      <c r="A38" s="78"/>
      <c r="B38" s="81"/>
      <c r="C38" s="82" t="s">
        <v>149</v>
      </c>
      <c r="D38" s="83"/>
      <c r="E38" s="65" t="s">
        <v>24</v>
      </c>
      <c r="F38" s="90">
        <v>15</v>
      </c>
      <c r="G38" s="66" t="s">
        <v>41</v>
      </c>
      <c r="H38" s="67" t="s">
        <v>42</v>
      </c>
      <c r="I38" s="84"/>
      <c r="J38" s="85">
        <v>10</v>
      </c>
      <c r="K38" s="86">
        <v>26</v>
      </c>
      <c r="L38" s="86"/>
      <c r="M38" s="87">
        <v>0</v>
      </c>
      <c r="N38" s="85">
        <v>11</v>
      </c>
      <c r="O38" s="86">
        <v>1</v>
      </c>
      <c r="P38" s="86"/>
      <c r="Q38" s="88">
        <f t="shared" si="22"/>
        <v>0</v>
      </c>
      <c r="R38" s="85">
        <v>11</v>
      </c>
      <c r="S38" s="86">
        <v>21</v>
      </c>
      <c r="T38" s="86"/>
      <c r="U38" s="48">
        <f>(TIME(R38,S38,T38)-TIME(N38,O38,P38))*86400-1200</f>
        <v>-4.320099833421409E-12</v>
      </c>
      <c r="V38" s="85">
        <v>11</v>
      </c>
      <c r="W38" s="86">
        <v>29</v>
      </c>
      <c r="X38" s="86"/>
      <c r="Y38" s="88">
        <f>(TIME(V38,W38,X38)-TIME(R38,S38,T38))*86400-480</f>
        <v>-1.7053025658242404E-12</v>
      </c>
      <c r="Z38" s="85">
        <v>11</v>
      </c>
      <c r="AA38" s="86">
        <v>32</v>
      </c>
      <c r="AB38" s="86"/>
      <c r="AC38" s="86">
        <v>11</v>
      </c>
      <c r="AD38" s="86">
        <v>36</v>
      </c>
      <c r="AE38" s="86">
        <v>50</v>
      </c>
      <c r="AF38" s="86"/>
      <c r="AG38" s="88">
        <f t="shared" si="23"/>
        <v>290.00000000000057</v>
      </c>
      <c r="AH38" s="85">
        <v>12</v>
      </c>
      <c r="AI38" s="86">
        <v>7</v>
      </c>
      <c r="AJ38" s="86"/>
      <c r="AK38" s="88">
        <f t="shared" si="24"/>
        <v>0</v>
      </c>
      <c r="AL38" s="85">
        <v>12</v>
      </c>
      <c r="AM38" s="86">
        <v>10</v>
      </c>
      <c r="AN38" s="86"/>
      <c r="AO38" s="86">
        <v>12</v>
      </c>
      <c r="AP38" s="86">
        <v>17</v>
      </c>
      <c r="AQ38" s="86">
        <v>49</v>
      </c>
      <c r="AR38" s="86"/>
      <c r="AS38" s="88">
        <f>(TIME(AO38,AP38,AQ38)-TIME(AL38,AM38,AN38))*86400+AR38</f>
        <v>469.00000000000296</v>
      </c>
      <c r="AT38" s="85">
        <v>12</v>
      </c>
      <c r="AU38" s="86">
        <v>27</v>
      </c>
      <c r="AV38" s="86"/>
      <c r="AW38" s="88">
        <f>(TIME(AT38,AU38,AV38)-TIME(AL38,AM38,AN38))*86400-1020</f>
        <v>-3.637978807091713E-12</v>
      </c>
      <c r="AX38" s="85">
        <v>12</v>
      </c>
      <c r="AY38" s="86">
        <v>30</v>
      </c>
      <c r="AZ38" s="86"/>
      <c r="BA38" s="86">
        <v>12</v>
      </c>
      <c r="BB38" s="86">
        <v>42</v>
      </c>
      <c r="BC38" s="96">
        <v>11.3</v>
      </c>
      <c r="BD38" s="86"/>
      <c r="BE38" s="88">
        <f t="shared" si="20"/>
        <v>731.0000000000024</v>
      </c>
      <c r="BF38" s="85">
        <v>12</v>
      </c>
      <c r="BG38" s="86">
        <v>53</v>
      </c>
      <c r="BH38" s="86"/>
      <c r="BI38" s="88">
        <f>(TIME(BF38,BG38,BH38)-TIME(AX38,AY38,AZ38))*86400-1380</f>
        <v>-5.002220859751105E-12</v>
      </c>
      <c r="BJ38" s="85">
        <v>13</v>
      </c>
      <c r="BK38" s="86">
        <v>13</v>
      </c>
      <c r="BL38" s="86"/>
      <c r="BM38" s="88">
        <f>(TIME(BJ38,BK38,BL38)-TIME(BF38,BG38,BH38))*86400-1200</f>
        <v>5.229594535194337E-12</v>
      </c>
      <c r="BN38" s="85">
        <v>13</v>
      </c>
      <c r="BO38" s="86">
        <v>21</v>
      </c>
      <c r="BP38" s="86"/>
      <c r="BQ38" s="88">
        <f>(TIME(BN38,BO38,BP38)-TIME(BJ38,BK38,BL38))*86400-480</f>
        <v>-1.7053025658242404E-12</v>
      </c>
      <c r="BR38" s="85">
        <v>13</v>
      </c>
      <c r="BS38" s="86">
        <v>24</v>
      </c>
      <c r="BT38" s="86"/>
      <c r="BU38" s="86">
        <v>13</v>
      </c>
      <c r="BV38" s="86">
        <v>28</v>
      </c>
      <c r="BW38" s="86">
        <v>47.4</v>
      </c>
      <c r="BX38" s="86"/>
      <c r="BY38" s="88">
        <f>(TIME(BU38,BV38,BW38)-TIME(BR38,BS38,BT38))*86400+BX38</f>
        <v>287.0000000000001</v>
      </c>
      <c r="BZ38" s="85">
        <v>13</v>
      </c>
      <c r="CA38" s="86">
        <v>59</v>
      </c>
      <c r="CB38" s="86"/>
      <c r="CC38" s="88">
        <f>(TIME(BZ38,CA38,CB38)-TIME(BR38,BS38,BT38))*86400-2100</f>
        <v>-7.275957614183426E-12</v>
      </c>
      <c r="CD38" s="85">
        <v>14</v>
      </c>
      <c r="CE38" s="86">
        <v>2</v>
      </c>
      <c r="CF38" s="86"/>
      <c r="CG38" s="86">
        <v>14</v>
      </c>
      <c r="CH38" s="86">
        <v>9</v>
      </c>
      <c r="CI38" s="86">
        <v>35.4</v>
      </c>
      <c r="CJ38" s="86"/>
      <c r="CK38" s="88">
        <f>(TIME(CG38,CH38,CI38)-TIME(CD38,CE38,CF38))*86400+CJ38</f>
        <v>454.9999999999976</v>
      </c>
      <c r="CL38" s="85">
        <v>14</v>
      </c>
      <c r="CM38" s="86">
        <v>19</v>
      </c>
      <c r="CN38" s="86"/>
      <c r="CO38" s="88">
        <f>(TIME(CL38,CM38,CN38)-TIME(CD38,CE38,CF38))*86400-1020</f>
        <v>-3.637978807091713E-12</v>
      </c>
      <c r="CP38" s="85">
        <v>14</v>
      </c>
      <c r="CQ38" s="86">
        <v>19</v>
      </c>
      <c r="CR38" s="86"/>
      <c r="CS38" s="86"/>
      <c r="CT38" s="86"/>
      <c r="CU38" s="86"/>
      <c r="CV38" s="86"/>
      <c r="CW38" s="88"/>
      <c r="CX38" s="85"/>
      <c r="CY38" s="86"/>
      <c r="CZ38" s="86"/>
      <c r="DA38" s="88"/>
      <c r="DB38" s="85"/>
      <c r="DC38" s="86"/>
      <c r="DD38" s="86"/>
      <c r="DE38" s="88"/>
      <c r="DF38" s="85"/>
      <c r="DG38" s="86"/>
      <c r="DH38" s="86"/>
      <c r="DI38" s="88"/>
    </row>
    <row r="39" spans="2:3" ht="12.75">
      <c r="B39" s="71"/>
      <c r="C39" s="68"/>
    </row>
    <row r="40" spans="2:3" ht="12.75">
      <c r="B40" s="71"/>
      <c r="C40" s="68"/>
    </row>
    <row r="41" spans="2:3" ht="12.75">
      <c r="B41" s="71"/>
      <c r="C41" s="68"/>
    </row>
    <row r="42" spans="4:45" ht="12.75">
      <c r="D42" s="4" t="s">
        <v>82</v>
      </c>
      <c r="AS42" t="s">
        <v>83</v>
      </c>
    </row>
  </sheetData>
  <mergeCells count="60"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M5:M6"/>
    <mergeCell ref="N5:P5"/>
    <mergeCell ref="Q5:Q6"/>
    <mergeCell ref="R5:T5"/>
    <mergeCell ref="U5:U6"/>
    <mergeCell ref="V5:X5"/>
    <mergeCell ref="Y5:Y6"/>
    <mergeCell ref="Z5:AB5"/>
    <mergeCell ref="AC5:AE5"/>
    <mergeCell ref="AF5:AF6"/>
    <mergeCell ref="AG5:AG6"/>
    <mergeCell ref="AH5:AJ5"/>
    <mergeCell ref="AK5:AK6"/>
    <mergeCell ref="AL5:AN5"/>
    <mergeCell ref="AO5:AQ5"/>
    <mergeCell ref="AR5:AR6"/>
    <mergeCell ref="AS5:AS6"/>
    <mergeCell ref="AT5:AV5"/>
    <mergeCell ref="AW5:AW6"/>
    <mergeCell ref="AX5:AZ5"/>
    <mergeCell ref="BA5:BC5"/>
    <mergeCell ref="BD5:BD6"/>
    <mergeCell ref="BE5:BE6"/>
    <mergeCell ref="BF5:BH5"/>
    <mergeCell ref="BI5:BI6"/>
    <mergeCell ref="BJ5:BL5"/>
    <mergeCell ref="BM5:BM6"/>
    <mergeCell ref="BN5:BP5"/>
    <mergeCell ref="BQ5:BQ6"/>
    <mergeCell ref="BR5:BT5"/>
    <mergeCell ref="BU5:BW5"/>
    <mergeCell ref="BX5:BX6"/>
    <mergeCell ref="BY5:BY6"/>
    <mergeCell ref="BZ5:CB5"/>
    <mergeCell ref="CC5:CC6"/>
    <mergeCell ref="CD5:CF5"/>
    <mergeCell ref="CG5:CI5"/>
    <mergeCell ref="CJ5:CJ6"/>
    <mergeCell ref="CK5:CK6"/>
    <mergeCell ref="CL5:CN5"/>
    <mergeCell ref="CO5:CO6"/>
    <mergeCell ref="CP5:CR5"/>
    <mergeCell ref="CS5:CU5"/>
    <mergeCell ref="CV5:CV6"/>
    <mergeCell ref="CW5:CW6"/>
    <mergeCell ref="CX5:CZ5"/>
    <mergeCell ref="DA5:DA6"/>
    <mergeCell ref="DB5:DD5"/>
    <mergeCell ref="DE5:DE6"/>
    <mergeCell ref="DF5:DH5"/>
    <mergeCell ref="DI5:DI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I28"/>
  <sheetViews>
    <sheetView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12" sqref="A12:IV12"/>
    </sheetView>
  </sheetViews>
  <sheetFormatPr defaultColWidth="9.00390625" defaultRowHeight="12.75"/>
  <cols>
    <col min="1" max="1" width="4.00390625" style="64" customWidth="1"/>
    <col min="2" max="2" width="4.75390625" style="33" customWidth="1"/>
    <col min="4" max="4" width="5.375" style="4" customWidth="1"/>
    <col min="5" max="5" width="6.00390625" style="0" customWidth="1"/>
    <col min="6" max="6" width="4.625" style="4" bestFit="1" customWidth="1"/>
    <col min="7" max="7" width="25.375" style="4" customWidth="1"/>
    <col min="8" max="8" width="10.125" style="0" customWidth="1"/>
    <col min="9" max="9" width="10.375" style="0" hidden="1" customWidth="1"/>
    <col min="10" max="10" width="3.75390625" style="0" hidden="1" customWidth="1"/>
    <col min="11" max="11" width="4.25390625" style="0" hidden="1" customWidth="1"/>
    <col min="12" max="12" width="3.75390625" style="0" hidden="1" customWidth="1"/>
    <col min="13" max="13" width="3.25390625" style="0" bestFit="1" customWidth="1"/>
    <col min="14" max="14" width="3.75390625" style="0" hidden="1" customWidth="1"/>
    <col min="15" max="15" width="4.25390625" style="0" hidden="1" customWidth="1"/>
    <col min="16" max="16" width="3.75390625" style="0" hidden="1" customWidth="1"/>
    <col min="17" max="17" width="4.625" style="0" bestFit="1" customWidth="1"/>
    <col min="18" max="18" width="3.75390625" style="0" hidden="1" customWidth="1"/>
    <col min="19" max="19" width="4.25390625" style="0" hidden="1" customWidth="1"/>
    <col min="20" max="20" width="3.75390625" style="0" hidden="1" customWidth="1"/>
    <col min="21" max="21" width="3.25390625" style="0" bestFit="1" customWidth="1"/>
    <col min="22" max="22" width="3.75390625" style="0" hidden="1" customWidth="1"/>
    <col min="23" max="23" width="4.25390625" style="0" hidden="1" customWidth="1"/>
    <col min="24" max="24" width="3.75390625" style="0" hidden="1" customWidth="1"/>
    <col min="25" max="25" width="3.25390625" style="0" bestFit="1" customWidth="1"/>
    <col min="26" max="26" width="3.75390625" style="0" hidden="1" customWidth="1"/>
    <col min="27" max="27" width="4.25390625" style="0" hidden="1" customWidth="1"/>
    <col min="28" max="29" width="3.75390625" style="0" hidden="1" customWidth="1"/>
    <col min="30" max="30" width="4.25390625" style="0" hidden="1" customWidth="1"/>
    <col min="31" max="31" width="3.75390625" style="0" hidden="1" customWidth="1"/>
    <col min="32" max="32" width="3.125" style="0" customWidth="1"/>
    <col min="33" max="33" width="6.125" style="0" customWidth="1"/>
    <col min="34" max="34" width="3.75390625" style="0" hidden="1" customWidth="1"/>
    <col min="35" max="35" width="4.25390625" style="0" hidden="1" customWidth="1"/>
    <col min="36" max="36" width="3.75390625" style="0" hidden="1" customWidth="1"/>
    <col min="37" max="37" width="4.625" style="0" bestFit="1" customWidth="1"/>
    <col min="38" max="38" width="3.75390625" style="0" hidden="1" customWidth="1"/>
    <col min="39" max="39" width="4.25390625" style="0" hidden="1" customWidth="1"/>
    <col min="40" max="41" width="3.75390625" style="0" hidden="1" customWidth="1"/>
    <col min="42" max="42" width="4.25390625" style="0" hidden="1" customWidth="1"/>
    <col min="43" max="43" width="4.625" style="0" hidden="1" customWidth="1"/>
    <col min="44" max="44" width="3.125" style="0" customWidth="1"/>
    <col min="45" max="45" width="5.75390625" style="0" customWidth="1"/>
    <col min="46" max="46" width="3.75390625" style="0" hidden="1" customWidth="1"/>
    <col min="47" max="47" width="4.25390625" style="0" hidden="1" customWidth="1"/>
    <col min="48" max="48" width="3.75390625" style="0" hidden="1" customWidth="1"/>
    <col min="49" max="49" width="3.25390625" style="0" bestFit="1" customWidth="1"/>
    <col min="50" max="50" width="3.75390625" style="0" hidden="1" customWidth="1"/>
    <col min="51" max="51" width="4.25390625" style="0" hidden="1" customWidth="1"/>
    <col min="52" max="53" width="3.75390625" style="0" hidden="1" customWidth="1"/>
    <col min="54" max="54" width="4.25390625" style="0" hidden="1" customWidth="1"/>
    <col min="55" max="55" width="4.625" style="0" hidden="1" customWidth="1"/>
    <col min="56" max="56" width="3.125" style="0" customWidth="1"/>
    <col min="57" max="57" width="5.875" style="0" customWidth="1"/>
    <col min="58" max="58" width="3.75390625" style="0" hidden="1" customWidth="1"/>
    <col min="59" max="59" width="4.25390625" style="0" hidden="1" customWidth="1"/>
    <col min="60" max="60" width="3.75390625" style="0" hidden="1" customWidth="1"/>
    <col min="61" max="61" width="4.00390625" style="0" bestFit="1" customWidth="1"/>
    <col min="62" max="62" width="3.75390625" style="0" hidden="1" customWidth="1"/>
    <col min="63" max="63" width="4.25390625" style="0" hidden="1" customWidth="1"/>
    <col min="64" max="64" width="3.75390625" style="0" hidden="1" customWidth="1"/>
    <col min="65" max="65" width="4.00390625" style="0" bestFit="1" customWidth="1"/>
    <col min="66" max="66" width="3.75390625" style="0" hidden="1" customWidth="1"/>
    <col min="67" max="67" width="4.25390625" style="0" hidden="1" customWidth="1"/>
    <col min="68" max="68" width="3.75390625" style="0" hidden="1" customWidth="1"/>
    <col min="69" max="69" width="3.25390625" style="0" bestFit="1" customWidth="1"/>
    <col min="70" max="70" width="3.75390625" style="0" hidden="1" customWidth="1"/>
    <col min="71" max="71" width="4.25390625" style="0" hidden="1" customWidth="1"/>
    <col min="72" max="73" width="3.75390625" style="0" hidden="1" customWidth="1"/>
    <col min="74" max="74" width="4.25390625" style="0" hidden="1" customWidth="1"/>
    <col min="75" max="75" width="5.625" style="0" hidden="1" customWidth="1"/>
    <col min="76" max="76" width="3.125" style="0" customWidth="1"/>
    <col min="77" max="77" width="7.25390625" style="0" customWidth="1"/>
    <col min="78" max="78" width="3.75390625" style="0" hidden="1" customWidth="1"/>
    <col min="79" max="79" width="4.25390625" style="0" hidden="1" customWidth="1"/>
    <col min="80" max="80" width="3.75390625" style="0" hidden="1" customWidth="1"/>
    <col min="81" max="81" width="5.625" style="0" bestFit="1" customWidth="1"/>
    <col min="82" max="82" width="3.75390625" style="0" hidden="1" customWidth="1"/>
    <col min="83" max="83" width="4.25390625" style="0" hidden="1" customWidth="1"/>
    <col min="84" max="85" width="3.75390625" style="0" hidden="1" customWidth="1"/>
    <col min="86" max="86" width="4.25390625" style="0" hidden="1" customWidth="1"/>
    <col min="87" max="87" width="3.75390625" style="0" hidden="1" customWidth="1"/>
    <col min="88" max="88" width="3.125" style="0" customWidth="1"/>
    <col min="89" max="89" width="5.75390625" style="0" customWidth="1"/>
    <col min="90" max="90" width="3.75390625" style="0" hidden="1" customWidth="1"/>
    <col min="91" max="91" width="4.25390625" style="0" hidden="1" customWidth="1"/>
    <col min="92" max="92" width="3.75390625" style="0" hidden="1" customWidth="1"/>
    <col min="93" max="93" width="5.625" style="0" bestFit="1" customWidth="1"/>
    <col min="94" max="94" width="3.75390625" style="0" hidden="1" customWidth="1"/>
    <col min="95" max="95" width="4.25390625" style="0" hidden="1" customWidth="1"/>
    <col min="96" max="97" width="3.75390625" style="0" hidden="1" customWidth="1"/>
    <col min="98" max="98" width="4.25390625" style="0" hidden="1" customWidth="1"/>
    <col min="99" max="99" width="3.75390625" style="0" hidden="1" customWidth="1"/>
    <col min="100" max="100" width="3.125" style="0" customWidth="1"/>
    <col min="101" max="101" width="5.375" style="0" customWidth="1"/>
    <col min="102" max="102" width="3.75390625" style="0" hidden="1" customWidth="1"/>
    <col min="103" max="103" width="4.25390625" style="0" hidden="1" customWidth="1"/>
    <col min="104" max="104" width="3.75390625" style="0" hidden="1" customWidth="1"/>
    <col min="105" max="105" width="5.625" style="0" bestFit="1" customWidth="1"/>
    <col min="106" max="106" width="3.75390625" style="0" hidden="1" customWidth="1"/>
    <col min="107" max="107" width="4.25390625" style="0" hidden="1" customWidth="1"/>
    <col min="108" max="108" width="3.75390625" style="0" hidden="1" customWidth="1"/>
    <col min="109" max="109" width="5.625" style="0" bestFit="1" customWidth="1"/>
    <col min="110" max="110" width="3.75390625" style="0" hidden="1" customWidth="1"/>
    <col min="111" max="111" width="4.25390625" style="0" hidden="1" customWidth="1"/>
    <col min="112" max="112" width="3.75390625" style="0" hidden="1" customWidth="1"/>
    <col min="113" max="113" width="5.75390625" style="0" bestFit="1" customWidth="1"/>
  </cols>
  <sheetData>
    <row r="1" spans="1:5" ht="12.75">
      <c r="A1" s="62"/>
      <c r="E1" s="47" t="s">
        <v>160</v>
      </c>
    </row>
    <row r="2" ht="12.75">
      <c r="A2" s="62"/>
    </row>
    <row r="3" spans="1:7" ht="12.75">
      <c r="A3" s="62"/>
      <c r="G3" s="75" t="s">
        <v>77</v>
      </c>
    </row>
    <row r="4" ht="13.5" thickBot="1">
      <c r="A4" s="62"/>
    </row>
    <row r="5" spans="1:113" s="3" customFormat="1" ht="36.75" customHeight="1">
      <c r="A5" s="63"/>
      <c r="B5" s="174" t="s">
        <v>0</v>
      </c>
      <c r="C5" s="161" t="s">
        <v>1</v>
      </c>
      <c r="D5" s="176" t="s">
        <v>56</v>
      </c>
      <c r="E5" s="161" t="s">
        <v>2</v>
      </c>
      <c r="F5" s="184" t="s">
        <v>3</v>
      </c>
      <c r="G5" s="168" t="s">
        <v>4</v>
      </c>
      <c r="H5" s="170" t="s">
        <v>5</v>
      </c>
      <c r="I5" s="172" t="s">
        <v>76</v>
      </c>
      <c r="J5" s="157" t="s">
        <v>97</v>
      </c>
      <c r="K5" s="158"/>
      <c r="L5" s="158"/>
      <c r="M5" s="159" t="s">
        <v>6</v>
      </c>
      <c r="N5" s="157" t="s">
        <v>98</v>
      </c>
      <c r="O5" s="158"/>
      <c r="P5" s="158"/>
      <c r="Q5" s="159" t="s">
        <v>11</v>
      </c>
      <c r="R5" s="157" t="s">
        <v>118</v>
      </c>
      <c r="S5" s="158"/>
      <c r="T5" s="158"/>
      <c r="U5" s="159" t="s">
        <v>12</v>
      </c>
      <c r="V5" s="157" t="s">
        <v>99</v>
      </c>
      <c r="W5" s="158"/>
      <c r="X5" s="158"/>
      <c r="Y5" s="159" t="s">
        <v>13</v>
      </c>
      <c r="Z5" s="157" t="s">
        <v>100</v>
      </c>
      <c r="AA5" s="158"/>
      <c r="AB5" s="158"/>
      <c r="AC5" s="165" t="s">
        <v>101</v>
      </c>
      <c r="AD5" s="158"/>
      <c r="AE5" s="158"/>
      <c r="AF5" s="161" t="s">
        <v>10</v>
      </c>
      <c r="AG5" s="159" t="s">
        <v>123</v>
      </c>
      <c r="AH5" s="157" t="s">
        <v>119</v>
      </c>
      <c r="AI5" s="158"/>
      <c r="AJ5" s="158"/>
      <c r="AK5" s="159" t="s">
        <v>14</v>
      </c>
      <c r="AL5" s="157" t="s">
        <v>120</v>
      </c>
      <c r="AM5" s="158"/>
      <c r="AN5" s="158"/>
      <c r="AO5" s="165" t="s">
        <v>121</v>
      </c>
      <c r="AP5" s="158"/>
      <c r="AQ5" s="158"/>
      <c r="AR5" s="161" t="s">
        <v>10</v>
      </c>
      <c r="AS5" s="159" t="s">
        <v>124</v>
      </c>
      <c r="AT5" s="157" t="s">
        <v>102</v>
      </c>
      <c r="AU5" s="158"/>
      <c r="AV5" s="158"/>
      <c r="AW5" s="159" t="s">
        <v>15</v>
      </c>
      <c r="AX5" s="157" t="s">
        <v>103</v>
      </c>
      <c r="AY5" s="158"/>
      <c r="AZ5" s="158"/>
      <c r="BA5" s="165" t="s">
        <v>104</v>
      </c>
      <c r="BB5" s="158"/>
      <c r="BC5" s="158"/>
      <c r="BD5" s="161" t="s">
        <v>10</v>
      </c>
      <c r="BE5" s="159" t="s">
        <v>125</v>
      </c>
      <c r="BF5" s="157" t="s">
        <v>122</v>
      </c>
      <c r="BG5" s="158"/>
      <c r="BH5" s="158"/>
      <c r="BI5" s="159" t="s">
        <v>16</v>
      </c>
      <c r="BJ5" s="166" t="s">
        <v>129</v>
      </c>
      <c r="BK5" s="167"/>
      <c r="BL5" s="167"/>
      <c r="BM5" s="163" t="s">
        <v>17</v>
      </c>
      <c r="BN5" s="157" t="s">
        <v>105</v>
      </c>
      <c r="BO5" s="158"/>
      <c r="BP5" s="158"/>
      <c r="BQ5" s="159" t="s">
        <v>18</v>
      </c>
      <c r="BR5" s="157" t="s">
        <v>106</v>
      </c>
      <c r="BS5" s="158"/>
      <c r="BT5" s="158"/>
      <c r="BU5" s="165" t="s">
        <v>107</v>
      </c>
      <c r="BV5" s="158"/>
      <c r="BW5" s="158"/>
      <c r="BX5" s="161" t="s">
        <v>10</v>
      </c>
      <c r="BY5" s="159" t="s">
        <v>126</v>
      </c>
      <c r="BZ5" s="157" t="s">
        <v>108</v>
      </c>
      <c r="CA5" s="158"/>
      <c r="CB5" s="158"/>
      <c r="CC5" s="159" t="s">
        <v>19</v>
      </c>
      <c r="CD5" s="157" t="s">
        <v>109</v>
      </c>
      <c r="CE5" s="158"/>
      <c r="CF5" s="158"/>
      <c r="CG5" s="165" t="s">
        <v>110</v>
      </c>
      <c r="CH5" s="158"/>
      <c r="CI5" s="158"/>
      <c r="CJ5" s="161" t="s">
        <v>10</v>
      </c>
      <c r="CK5" s="159" t="s">
        <v>127</v>
      </c>
      <c r="CL5" s="157" t="s">
        <v>111</v>
      </c>
      <c r="CM5" s="158"/>
      <c r="CN5" s="158"/>
      <c r="CO5" s="163" t="s">
        <v>20</v>
      </c>
      <c r="CP5" s="157" t="s">
        <v>112</v>
      </c>
      <c r="CQ5" s="158"/>
      <c r="CR5" s="158"/>
      <c r="CS5" s="165" t="s">
        <v>113</v>
      </c>
      <c r="CT5" s="158"/>
      <c r="CU5" s="158"/>
      <c r="CV5" s="161" t="s">
        <v>10</v>
      </c>
      <c r="CW5" s="159" t="s">
        <v>128</v>
      </c>
      <c r="CX5" s="157" t="s">
        <v>114</v>
      </c>
      <c r="CY5" s="158"/>
      <c r="CZ5" s="158"/>
      <c r="DA5" s="159" t="s">
        <v>21</v>
      </c>
      <c r="DB5" s="157" t="s">
        <v>115</v>
      </c>
      <c r="DC5" s="158"/>
      <c r="DD5" s="158"/>
      <c r="DE5" s="159" t="s">
        <v>116</v>
      </c>
      <c r="DF5" s="157" t="s">
        <v>117</v>
      </c>
      <c r="DG5" s="158"/>
      <c r="DH5" s="158"/>
      <c r="DI5" s="159" t="s">
        <v>22</v>
      </c>
    </row>
    <row r="6" spans="1:113" s="3" customFormat="1" ht="13.5" customHeight="1" thickBot="1">
      <c r="A6" s="63"/>
      <c r="B6" s="175"/>
      <c r="C6" s="162"/>
      <c r="D6" s="177"/>
      <c r="E6" s="162"/>
      <c r="F6" s="185"/>
      <c r="G6" s="169"/>
      <c r="H6" s="171"/>
      <c r="I6" s="173"/>
      <c r="J6" s="36" t="s">
        <v>7</v>
      </c>
      <c r="K6" s="34" t="s">
        <v>8</v>
      </c>
      <c r="L6" s="34" t="s">
        <v>9</v>
      </c>
      <c r="M6" s="160"/>
      <c r="N6" s="36" t="s">
        <v>7</v>
      </c>
      <c r="O6" s="34" t="s">
        <v>8</v>
      </c>
      <c r="P6" s="34" t="s">
        <v>9</v>
      </c>
      <c r="Q6" s="160"/>
      <c r="R6" s="36" t="s">
        <v>7</v>
      </c>
      <c r="S6" s="34" t="s">
        <v>8</v>
      </c>
      <c r="T6" s="34" t="s">
        <v>9</v>
      </c>
      <c r="U6" s="160"/>
      <c r="V6" s="36" t="s">
        <v>7</v>
      </c>
      <c r="W6" s="34" t="s">
        <v>8</v>
      </c>
      <c r="X6" s="34" t="s">
        <v>9</v>
      </c>
      <c r="Y6" s="160"/>
      <c r="Z6" s="36" t="s">
        <v>7</v>
      </c>
      <c r="AA6" s="34" t="s">
        <v>8</v>
      </c>
      <c r="AB6" s="34" t="s">
        <v>9</v>
      </c>
      <c r="AC6" s="34" t="s">
        <v>7</v>
      </c>
      <c r="AD6" s="34" t="s">
        <v>8</v>
      </c>
      <c r="AE6" s="34" t="s">
        <v>9</v>
      </c>
      <c r="AF6" s="162"/>
      <c r="AG6" s="160"/>
      <c r="AH6" s="36" t="s">
        <v>7</v>
      </c>
      <c r="AI6" s="34" t="s">
        <v>8</v>
      </c>
      <c r="AJ6" s="34" t="s">
        <v>9</v>
      </c>
      <c r="AK6" s="160"/>
      <c r="AL6" s="36" t="s">
        <v>7</v>
      </c>
      <c r="AM6" s="34" t="s">
        <v>8</v>
      </c>
      <c r="AN6" s="34" t="s">
        <v>9</v>
      </c>
      <c r="AO6" s="34" t="s">
        <v>7</v>
      </c>
      <c r="AP6" s="34" t="s">
        <v>8</v>
      </c>
      <c r="AQ6" s="34" t="s">
        <v>9</v>
      </c>
      <c r="AR6" s="162"/>
      <c r="AS6" s="160"/>
      <c r="AT6" s="36" t="s">
        <v>7</v>
      </c>
      <c r="AU6" s="34" t="s">
        <v>8</v>
      </c>
      <c r="AV6" s="34" t="s">
        <v>9</v>
      </c>
      <c r="AW6" s="160"/>
      <c r="AX6" s="36" t="s">
        <v>7</v>
      </c>
      <c r="AY6" s="34" t="s">
        <v>8</v>
      </c>
      <c r="AZ6" s="34" t="s">
        <v>9</v>
      </c>
      <c r="BA6" s="34" t="s">
        <v>7</v>
      </c>
      <c r="BB6" s="34" t="s">
        <v>8</v>
      </c>
      <c r="BC6" s="34" t="s">
        <v>9</v>
      </c>
      <c r="BD6" s="162"/>
      <c r="BE6" s="160"/>
      <c r="BF6" s="36" t="s">
        <v>7</v>
      </c>
      <c r="BG6" s="34" t="s">
        <v>8</v>
      </c>
      <c r="BH6" s="34" t="s">
        <v>9</v>
      </c>
      <c r="BI6" s="160"/>
      <c r="BJ6" s="79" t="s">
        <v>7</v>
      </c>
      <c r="BK6" s="80" t="s">
        <v>8</v>
      </c>
      <c r="BL6" s="80" t="s">
        <v>9</v>
      </c>
      <c r="BM6" s="164"/>
      <c r="BN6" s="36" t="s">
        <v>7</v>
      </c>
      <c r="BO6" s="34" t="s">
        <v>8</v>
      </c>
      <c r="BP6" s="34" t="s">
        <v>9</v>
      </c>
      <c r="BQ6" s="160"/>
      <c r="BR6" s="36" t="s">
        <v>7</v>
      </c>
      <c r="BS6" s="34" t="s">
        <v>8</v>
      </c>
      <c r="BT6" s="34" t="s">
        <v>9</v>
      </c>
      <c r="BU6" s="34" t="s">
        <v>7</v>
      </c>
      <c r="BV6" s="34" t="s">
        <v>8</v>
      </c>
      <c r="BW6" s="34" t="s">
        <v>9</v>
      </c>
      <c r="BX6" s="162"/>
      <c r="BY6" s="160"/>
      <c r="BZ6" s="36" t="s">
        <v>7</v>
      </c>
      <c r="CA6" s="34" t="s">
        <v>8</v>
      </c>
      <c r="CB6" s="34" t="s">
        <v>9</v>
      </c>
      <c r="CC6" s="160"/>
      <c r="CD6" s="36" t="s">
        <v>7</v>
      </c>
      <c r="CE6" s="34" t="s">
        <v>8</v>
      </c>
      <c r="CF6" s="34" t="s">
        <v>9</v>
      </c>
      <c r="CG6" s="34" t="s">
        <v>7</v>
      </c>
      <c r="CH6" s="34" t="s">
        <v>8</v>
      </c>
      <c r="CI6" s="34" t="s">
        <v>9</v>
      </c>
      <c r="CJ6" s="162"/>
      <c r="CK6" s="160"/>
      <c r="CL6" s="36" t="s">
        <v>7</v>
      </c>
      <c r="CM6" s="34" t="s">
        <v>8</v>
      </c>
      <c r="CN6" s="34" t="s">
        <v>9</v>
      </c>
      <c r="CO6" s="164"/>
      <c r="CP6" s="36" t="s">
        <v>7</v>
      </c>
      <c r="CQ6" s="34" t="s">
        <v>8</v>
      </c>
      <c r="CR6" s="34" t="s">
        <v>9</v>
      </c>
      <c r="CS6" s="34" t="s">
        <v>7</v>
      </c>
      <c r="CT6" s="34" t="s">
        <v>8</v>
      </c>
      <c r="CU6" s="34" t="s">
        <v>9</v>
      </c>
      <c r="CV6" s="162"/>
      <c r="CW6" s="160"/>
      <c r="CX6" s="36" t="s">
        <v>7</v>
      </c>
      <c r="CY6" s="34" t="s">
        <v>8</v>
      </c>
      <c r="CZ6" s="34" t="s">
        <v>9</v>
      </c>
      <c r="DA6" s="160"/>
      <c r="DB6" s="36" t="s">
        <v>7</v>
      </c>
      <c r="DC6" s="34" t="s">
        <v>8</v>
      </c>
      <c r="DD6" s="34" t="s">
        <v>9</v>
      </c>
      <c r="DE6" s="160"/>
      <c r="DF6" s="36" t="s">
        <v>7</v>
      </c>
      <c r="DG6" s="34" t="s">
        <v>8</v>
      </c>
      <c r="DH6" s="34" t="s">
        <v>9</v>
      </c>
      <c r="DI6" s="160"/>
    </row>
    <row r="7" spans="1:113" ht="25.5" hidden="1">
      <c r="A7" s="77"/>
      <c r="B7" s="72"/>
      <c r="C7" s="56">
        <f aca="true" t="shared" si="0" ref="C7:C14">SUM(M7,Q7,U7,Y7,AG7,AK7,AS7,AW7,BE7,BI7,BM7)+SUM(BQ7,BY7,CC7,CK7,CO7,CW7,DA7,DE7,DI7)</f>
        <v>5825.999999999994</v>
      </c>
      <c r="D7" s="58"/>
      <c r="E7" s="42" t="s">
        <v>44</v>
      </c>
      <c r="F7" s="132" t="s">
        <v>27</v>
      </c>
      <c r="G7" s="76" t="s">
        <v>28</v>
      </c>
      <c r="H7" s="39" t="s">
        <v>29</v>
      </c>
      <c r="I7" s="37"/>
      <c r="J7" s="49">
        <v>9</v>
      </c>
      <c r="K7" s="50">
        <v>19</v>
      </c>
      <c r="L7" s="50"/>
      <c r="M7" s="48"/>
      <c r="N7" s="49">
        <v>9</v>
      </c>
      <c r="O7" s="50">
        <v>52</v>
      </c>
      <c r="P7" s="50"/>
      <c r="Q7" s="48">
        <f aca="true" t="shared" si="1" ref="Q7:Q21">(TIME(N7,O7,P7)-TIME(J7,K7,L7))*86400-2100</f>
        <v>-119.9999999999975</v>
      </c>
      <c r="R7" s="49">
        <v>10</v>
      </c>
      <c r="S7" s="50">
        <v>12</v>
      </c>
      <c r="T7" s="50"/>
      <c r="U7" s="48">
        <f aca="true" t="shared" si="2" ref="U7:U13">(TIME(R7,S7,T7)-TIME(N7,O7,P7))*86400-1200</f>
        <v>-4.320099833421409E-12</v>
      </c>
      <c r="V7" s="49">
        <v>10</v>
      </c>
      <c r="W7" s="50">
        <v>20</v>
      </c>
      <c r="X7" s="50"/>
      <c r="Y7" s="48">
        <f aca="true" t="shared" si="3" ref="Y7:Y21">(TIME(V7,W7,X7)-TIME(R7,S7,T7))*86400-480</f>
        <v>3.069544618483633E-12</v>
      </c>
      <c r="Z7" s="49">
        <v>10</v>
      </c>
      <c r="AA7" s="50">
        <v>28</v>
      </c>
      <c r="AB7" s="50"/>
      <c r="AC7" s="50">
        <v>10</v>
      </c>
      <c r="AD7" s="50">
        <v>33</v>
      </c>
      <c r="AE7" s="50">
        <v>24</v>
      </c>
      <c r="AF7" s="50"/>
      <c r="AG7" s="48">
        <f aca="true" t="shared" si="4" ref="AG7:AG21">(TIME(AC7,AD7,AE7)-TIME(Z7,AA7,AB7))*86400+AF7</f>
        <v>323.9999999999979</v>
      </c>
      <c r="AH7" s="49">
        <v>10</v>
      </c>
      <c r="AI7" s="50">
        <v>55</v>
      </c>
      <c r="AJ7" s="50"/>
      <c r="AK7" s="93">
        <f aca="true" t="shared" si="5" ref="AK7:AK21">(TIME(AH7,AI7,AJ7)-TIME(Z7,AA7,AB7))*86400-2100</f>
        <v>-480.0000000000009</v>
      </c>
      <c r="AL7" s="49">
        <v>10</v>
      </c>
      <c r="AM7" s="50">
        <v>58</v>
      </c>
      <c r="AN7" s="50"/>
      <c r="AO7" s="50">
        <v>11</v>
      </c>
      <c r="AP7" s="50">
        <v>9</v>
      </c>
      <c r="AQ7" s="50">
        <v>22</v>
      </c>
      <c r="AR7" s="50"/>
      <c r="AS7" s="48">
        <f aca="true" t="shared" si="6" ref="AS7:AS18">(TIME(AO7,AP7,AQ7)-TIME(AL7,AM7,AN7))*86400+AR7</f>
        <v>681.999999999998</v>
      </c>
      <c r="AT7" s="49">
        <v>11</v>
      </c>
      <c r="AU7" s="50">
        <v>15</v>
      </c>
      <c r="AV7" s="50"/>
      <c r="AW7" s="48">
        <f aca="true" t="shared" si="7" ref="AW7:AW18">(TIME(AT7,AU7,AV7)-TIME(AL7,AM7,AN7))*86400-1020</f>
        <v>1.1368683772161603E-12</v>
      </c>
      <c r="AX7" s="49">
        <v>11</v>
      </c>
      <c r="AY7" s="50">
        <v>21</v>
      </c>
      <c r="AZ7" s="50"/>
      <c r="BA7" s="50">
        <v>11</v>
      </c>
      <c r="BB7" s="50">
        <v>35</v>
      </c>
      <c r="BC7" s="95">
        <v>42.2</v>
      </c>
      <c r="BD7" s="50"/>
      <c r="BE7" s="48">
        <f aca="true" t="shared" si="8" ref="BE7:BE14">(TIME(BA7,BB7,BC7)-TIME(AX7,AY7,AZ7))*86400+BD7</f>
        <v>882.0000000000036</v>
      </c>
      <c r="BF7" s="49">
        <v>11</v>
      </c>
      <c r="BG7" s="50">
        <v>43</v>
      </c>
      <c r="BH7" s="50"/>
      <c r="BI7" s="48">
        <f aca="true" t="shared" si="9" ref="BI7:BI14">(TIME(BF7,BG7,BH7)-TIME(AX7,AY7,AZ7))*86400-1380</f>
        <v>-60</v>
      </c>
      <c r="BJ7" s="49">
        <v>12</v>
      </c>
      <c r="BK7" s="50">
        <v>3</v>
      </c>
      <c r="BL7" s="50"/>
      <c r="BM7" s="48">
        <f aca="true" t="shared" si="10" ref="BM7:BM14">(TIME(BJ7,BK7,BL7)-TIME(BF7,BG7,BH7))*86400-1200</f>
        <v>0</v>
      </c>
      <c r="BN7" s="49">
        <v>12</v>
      </c>
      <c r="BO7" s="50">
        <v>11</v>
      </c>
      <c r="BP7" s="50"/>
      <c r="BQ7" s="48">
        <f aca="true" t="shared" si="11" ref="BQ7:BQ14">(TIME(BN7,BO7,BP7)-TIME(BJ7,BK7,BL7))*86400-480</f>
        <v>-1.7053025658242404E-12</v>
      </c>
      <c r="BR7" s="49">
        <v>12</v>
      </c>
      <c r="BS7" s="50">
        <v>20</v>
      </c>
      <c r="BT7" s="50"/>
      <c r="BU7" s="50">
        <v>12</v>
      </c>
      <c r="BV7" s="50">
        <v>25</v>
      </c>
      <c r="BW7" s="99">
        <v>22</v>
      </c>
      <c r="BX7" s="50"/>
      <c r="BY7" s="100">
        <f aca="true" t="shared" si="12" ref="BY7:BY14">(TIME(BU7,BV7,BW7)-TIME(BR7,BS7,BT7))*86400+BX7</f>
        <v>321.9999999999992</v>
      </c>
      <c r="BZ7" s="49">
        <v>12</v>
      </c>
      <c r="CA7" s="50">
        <v>26</v>
      </c>
      <c r="CB7" s="50"/>
      <c r="CC7" s="48">
        <f aca="true" t="shared" si="13" ref="CC7:CC14">(TIME(BZ7,CA7,CB7)-TIME(BR7,BS7,BT7))*86400-2100</f>
        <v>-1740.0000000000014</v>
      </c>
      <c r="CD7" s="49">
        <v>12</v>
      </c>
      <c r="CE7" s="50">
        <v>54</v>
      </c>
      <c r="CF7" s="50"/>
      <c r="CG7" s="50">
        <v>12</v>
      </c>
      <c r="CH7" s="50">
        <v>58</v>
      </c>
      <c r="CI7" s="50">
        <v>52</v>
      </c>
      <c r="CJ7" s="50"/>
      <c r="CK7" s="48">
        <f aca="true" t="shared" si="14" ref="CK7:CK14">(TIME(CG7,CH7,CI7)-TIME(CD7,CE7,CF7))*86400+CJ7</f>
        <v>292.0000000000041</v>
      </c>
      <c r="CL7" s="49">
        <v>13</v>
      </c>
      <c r="CM7" s="50">
        <v>3</v>
      </c>
      <c r="CN7" s="50"/>
      <c r="CO7" s="48">
        <f aca="true" t="shared" si="15" ref="CO7:CO14">(TIME(CL7,CM7,CN7)-TIME(CD7,CE7,CF7))*86400-1020</f>
        <v>-479.99999999999227</v>
      </c>
      <c r="CP7" s="49">
        <v>13</v>
      </c>
      <c r="CQ7" s="50">
        <v>3</v>
      </c>
      <c r="CR7" s="50"/>
      <c r="CS7" s="50">
        <v>13</v>
      </c>
      <c r="CT7" s="50">
        <v>59</v>
      </c>
      <c r="CU7" s="50">
        <v>24</v>
      </c>
      <c r="CV7" s="50"/>
      <c r="CW7" s="48">
        <f aca="true" t="shared" si="16" ref="CW7:CW14">(TIME(CS7,CT7,CU7)-TIME(CP7,CQ7,CR7))*86400+CV7</f>
        <v>3383.999999999992</v>
      </c>
      <c r="CX7" s="49">
        <v>14</v>
      </c>
      <c r="CY7" s="50">
        <v>6</v>
      </c>
      <c r="CZ7" s="50"/>
      <c r="DA7" s="48">
        <f aca="true" t="shared" si="17" ref="DA7:DA14">(TIME(CX7,CY7,CZ7)-TIME(CP7,CQ7,CR7))*86400-1380</f>
        <v>2399.9999999999964</v>
      </c>
      <c r="DB7" s="49">
        <v>14</v>
      </c>
      <c r="DC7" s="50">
        <v>26</v>
      </c>
      <c r="DD7" s="50"/>
      <c r="DE7" s="48">
        <f aca="true" t="shared" si="18" ref="DE7:DE14">(TIME(DB7,DC7,DD7)-TIME(CX7,CY7,CZ7))*86400-1200</f>
        <v>-4.320099833421409E-12</v>
      </c>
      <c r="DF7" s="49">
        <v>15</v>
      </c>
      <c r="DG7" s="50">
        <v>8</v>
      </c>
      <c r="DH7" s="50"/>
      <c r="DI7" s="48">
        <f>(TIME(DF7,DG7,DH7)-TIME(DB7,DC7,DD7))*86400-2100</f>
        <v>420.00000000000045</v>
      </c>
    </row>
    <row r="8" spans="1:113" ht="25.5" hidden="1">
      <c r="A8" s="77"/>
      <c r="B8" s="72"/>
      <c r="C8" s="56">
        <f t="shared" si="0"/>
        <v>-48525.999999999985</v>
      </c>
      <c r="D8" s="58"/>
      <c r="E8" s="44" t="s">
        <v>44</v>
      </c>
      <c r="F8" s="132" t="s">
        <v>130</v>
      </c>
      <c r="G8" s="59" t="s">
        <v>131</v>
      </c>
      <c r="H8" s="39" t="s">
        <v>132</v>
      </c>
      <c r="I8" s="37"/>
      <c r="J8" s="49">
        <v>9</v>
      </c>
      <c r="K8" s="50">
        <v>22</v>
      </c>
      <c r="L8" s="50"/>
      <c r="M8" s="48"/>
      <c r="N8" s="49">
        <v>9</v>
      </c>
      <c r="O8" s="50">
        <v>54</v>
      </c>
      <c r="P8" s="50"/>
      <c r="Q8" s="48">
        <f t="shared" si="1"/>
        <v>-179.99999999999727</v>
      </c>
      <c r="R8" s="51">
        <v>10</v>
      </c>
      <c r="S8" s="52">
        <v>15</v>
      </c>
      <c r="T8" s="52"/>
      <c r="U8" s="48">
        <f t="shared" si="2"/>
        <v>59.99999999999545</v>
      </c>
      <c r="V8" s="51">
        <v>10</v>
      </c>
      <c r="W8" s="52">
        <v>23</v>
      </c>
      <c r="X8" s="52"/>
      <c r="Y8" s="48">
        <f t="shared" si="3"/>
        <v>-1.7053025658242404E-12</v>
      </c>
      <c r="Z8" s="51">
        <v>10</v>
      </c>
      <c r="AA8" s="52">
        <v>31</v>
      </c>
      <c r="AB8" s="52"/>
      <c r="AC8" s="52">
        <v>10</v>
      </c>
      <c r="AD8" s="52">
        <v>35</v>
      </c>
      <c r="AE8" s="52">
        <v>22</v>
      </c>
      <c r="AF8" s="52"/>
      <c r="AG8" s="48">
        <f t="shared" si="4"/>
        <v>261.9999999999946</v>
      </c>
      <c r="AH8" s="51">
        <v>11</v>
      </c>
      <c r="AI8" s="52">
        <v>6</v>
      </c>
      <c r="AJ8" s="52"/>
      <c r="AK8" s="48">
        <f t="shared" si="5"/>
        <v>-7.275957614183426E-12</v>
      </c>
      <c r="AL8" s="51">
        <v>11</v>
      </c>
      <c r="AM8" s="52">
        <v>9</v>
      </c>
      <c r="AN8" s="52"/>
      <c r="AO8" s="52">
        <v>11</v>
      </c>
      <c r="AP8" s="52">
        <v>15</v>
      </c>
      <c r="AQ8" s="52">
        <v>18</v>
      </c>
      <c r="AR8" s="52"/>
      <c r="AS8" s="48">
        <f t="shared" si="6"/>
        <v>378.00000000000153</v>
      </c>
      <c r="AT8" s="51">
        <v>11</v>
      </c>
      <c r="AU8" s="52">
        <v>26</v>
      </c>
      <c r="AV8" s="52"/>
      <c r="AW8" s="48">
        <f t="shared" si="7"/>
        <v>1.1368683772161603E-12</v>
      </c>
      <c r="AX8" s="51">
        <v>11</v>
      </c>
      <c r="AY8" s="52">
        <v>29</v>
      </c>
      <c r="AZ8" s="52"/>
      <c r="BA8" s="52">
        <v>11</v>
      </c>
      <c r="BB8" s="52">
        <v>40</v>
      </c>
      <c r="BC8" s="94">
        <v>1.1</v>
      </c>
      <c r="BD8" s="52"/>
      <c r="BE8" s="48">
        <f t="shared" si="8"/>
        <v>661.0000000000042</v>
      </c>
      <c r="BF8" s="51">
        <v>11</v>
      </c>
      <c r="BG8" s="52">
        <v>52</v>
      </c>
      <c r="BH8" s="52"/>
      <c r="BI8" s="48">
        <f t="shared" si="9"/>
        <v>4.774847184307873E-12</v>
      </c>
      <c r="BJ8" s="51">
        <v>12</v>
      </c>
      <c r="BK8" s="52">
        <v>12</v>
      </c>
      <c r="BL8" s="52"/>
      <c r="BM8" s="48">
        <f t="shared" si="10"/>
        <v>-4.320099833421409E-12</v>
      </c>
      <c r="BN8" s="51">
        <v>12</v>
      </c>
      <c r="BO8" s="52">
        <v>20</v>
      </c>
      <c r="BP8" s="52"/>
      <c r="BQ8" s="48">
        <f t="shared" si="11"/>
        <v>7.901235221652314E-12</v>
      </c>
      <c r="BR8" s="51">
        <v>12</v>
      </c>
      <c r="BS8" s="52">
        <v>23</v>
      </c>
      <c r="BT8" s="52"/>
      <c r="BU8" s="52">
        <v>12</v>
      </c>
      <c r="BV8" s="52">
        <v>27</v>
      </c>
      <c r="BW8" s="52">
        <v>5.1</v>
      </c>
      <c r="BX8" s="52"/>
      <c r="BY8" s="48">
        <f t="shared" si="12"/>
        <v>245.00000000000313</v>
      </c>
      <c r="BZ8" s="51">
        <v>12</v>
      </c>
      <c r="CA8" s="52">
        <v>58</v>
      </c>
      <c r="CB8" s="52"/>
      <c r="CC8" s="48">
        <f t="shared" si="13"/>
        <v>0</v>
      </c>
      <c r="CD8" s="51">
        <v>13</v>
      </c>
      <c r="CE8" s="52">
        <v>4</v>
      </c>
      <c r="CF8" s="52"/>
      <c r="CG8" s="52">
        <v>13</v>
      </c>
      <c r="CH8" s="52">
        <v>7</v>
      </c>
      <c r="CI8" s="52">
        <v>32</v>
      </c>
      <c r="CJ8" s="52"/>
      <c r="CK8" s="48">
        <f t="shared" si="14"/>
        <v>212.00000000000756</v>
      </c>
      <c r="CL8" s="51">
        <v>13</v>
      </c>
      <c r="CM8" s="52">
        <v>18</v>
      </c>
      <c r="CN8" s="52"/>
      <c r="CO8" s="48">
        <f t="shared" si="15"/>
        <v>-179.9999999999934</v>
      </c>
      <c r="CP8" s="51">
        <v>13</v>
      </c>
      <c r="CQ8" s="52">
        <v>18</v>
      </c>
      <c r="CR8" s="52"/>
      <c r="CS8" s="52">
        <v>14</v>
      </c>
      <c r="CT8" s="52">
        <v>0</v>
      </c>
      <c r="CU8" s="52">
        <v>56</v>
      </c>
      <c r="CV8" s="52"/>
      <c r="CW8" s="48">
        <f t="shared" si="16"/>
        <v>2576.000000000003</v>
      </c>
      <c r="CX8" s="51">
        <v>14</v>
      </c>
      <c r="CY8" s="52">
        <v>13</v>
      </c>
      <c r="CZ8" s="52"/>
      <c r="DA8" s="48">
        <f t="shared" si="17"/>
        <v>1919.9999999999977</v>
      </c>
      <c r="DB8" s="51">
        <v>14</v>
      </c>
      <c r="DC8" s="52">
        <v>33</v>
      </c>
      <c r="DD8" s="52"/>
      <c r="DE8" s="48">
        <f t="shared" si="18"/>
        <v>5.229594535194337E-12</v>
      </c>
      <c r="DF8" s="51"/>
      <c r="DG8" s="52"/>
      <c r="DH8" s="52"/>
      <c r="DI8" s="48">
        <f>(TIME(DF8,DG8,DH8)-TIME(DB8,DC8,DD8))*86400-2100</f>
        <v>-54480.00000000001</v>
      </c>
    </row>
    <row r="9" spans="1:113" ht="25.5" hidden="1">
      <c r="A9" s="77"/>
      <c r="B9" s="35"/>
      <c r="C9" s="56">
        <f t="shared" si="0"/>
        <v>-48443.00000000001</v>
      </c>
      <c r="D9" s="58"/>
      <c r="E9" s="44" t="s">
        <v>44</v>
      </c>
      <c r="F9" s="46" t="s">
        <v>23</v>
      </c>
      <c r="G9" s="59" t="s">
        <v>25</v>
      </c>
      <c r="H9" s="40" t="s">
        <v>26</v>
      </c>
      <c r="I9" s="38"/>
      <c r="J9" s="51">
        <v>9</v>
      </c>
      <c r="K9" s="52">
        <v>25</v>
      </c>
      <c r="L9" s="52"/>
      <c r="M9" s="53"/>
      <c r="N9" s="51">
        <v>9</v>
      </c>
      <c r="O9" s="52">
        <v>59</v>
      </c>
      <c r="P9" s="52"/>
      <c r="Q9" s="48">
        <f t="shared" si="1"/>
        <v>-60.0000000000025</v>
      </c>
      <c r="R9" s="51">
        <v>10</v>
      </c>
      <c r="S9" s="52">
        <v>19</v>
      </c>
      <c r="T9" s="52"/>
      <c r="U9" s="48">
        <f t="shared" si="2"/>
        <v>0</v>
      </c>
      <c r="V9" s="51">
        <v>10</v>
      </c>
      <c r="W9" s="52">
        <v>27</v>
      </c>
      <c r="X9" s="52"/>
      <c r="Y9" s="48">
        <f t="shared" si="3"/>
        <v>-1.7053025658242404E-12</v>
      </c>
      <c r="Z9" s="51">
        <v>10</v>
      </c>
      <c r="AA9" s="52">
        <v>34</v>
      </c>
      <c r="AB9" s="52"/>
      <c r="AC9" s="52">
        <v>10</v>
      </c>
      <c r="AD9" s="52">
        <v>38</v>
      </c>
      <c r="AE9" s="52">
        <v>44</v>
      </c>
      <c r="AF9" s="52"/>
      <c r="AG9" s="48">
        <f t="shared" si="4"/>
        <v>283.99999999999966</v>
      </c>
      <c r="AH9" s="51">
        <v>11</v>
      </c>
      <c r="AI9" s="52">
        <v>9</v>
      </c>
      <c r="AJ9" s="52"/>
      <c r="AK9" s="48">
        <f t="shared" si="5"/>
        <v>0</v>
      </c>
      <c r="AL9" s="51">
        <v>11</v>
      </c>
      <c r="AM9" s="52">
        <v>12</v>
      </c>
      <c r="AN9" s="52"/>
      <c r="AO9" s="52">
        <v>11</v>
      </c>
      <c r="AP9" s="52">
        <v>19</v>
      </c>
      <c r="AQ9" s="52">
        <v>24.2</v>
      </c>
      <c r="AR9" s="52"/>
      <c r="AS9" s="48">
        <f t="shared" si="6"/>
        <v>444.00000000000705</v>
      </c>
      <c r="AT9" s="51">
        <v>11</v>
      </c>
      <c r="AU9" s="52">
        <v>29</v>
      </c>
      <c r="AV9" s="52"/>
      <c r="AW9" s="48">
        <f t="shared" si="7"/>
        <v>1.1368683772161603E-12</v>
      </c>
      <c r="AX9" s="51">
        <v>11</v>
      </c>
      <c r="AY9" s="52">
        <v>32</v>
      </c>
      <c r="AZ9" s="52"/>
      <c r="BA9" s="52">
        <v>11</v>
      </c>
      <c r="BB9" s="52">
        <v>43</v>
      </c>
      <c r="BC9" s="94">
        <v>52.1</v>
      </c>
      <c r="BD9" s="52"/>
      <c r="BE9" s="48">
        <f t="shared" si="8"/>
        <v>712.0000000000026</v>
      </c>
      <c r="BF9" s="51">
        <v>11</v>
      </c>
      <c r="BG9" s="52">
        <v>55</v>
      </c>
      <c r="BH9" s="52"/>
      <c r="BI9" s="48">
        <f t="shared" si="9"/>
        <v>-5.002220859751105E-12</v>
      </c>
      <c r="BJ9" s="51">
        <v>12</v>
      </c>
      <c r="BK9" s="52">
        <v>15</v>
      </c>
      <c r="BL9" s="52"/>
      <c r="BM9" s="48">
        <f t="shared" si="10"/>
        <v>0</v>
      </c>
      <c r="BN9" s="51">
        <v>12</v>
      </c>
      <c r="BO9" s="52">
        <v>23</v>
      </c>
      <c r="BP9" s="52"/>
      <c r="BQ9" s="48">
        <f t="shared" si="11"/>
        <v>-1.7053025658242404E-12</v>
      </c>
      <c r="BR9" s="51">
        <v>12</v>
      </c>
      <c r="BS9" s="52">
        <v>26</v>
      </c>
      <c r="BT9" s="52"/>
      <c r="BU9" s="52">
        <v>12</v>
      </c>
      <c r="BV9" s="52">
        <v>30</v>
      </c>
      <c r="BW9" s="52">
        <v>38.1</v>
      </c>
      <c r="BX9" s="52"/>
      <c r="BY9" s="48">
        <f t="shared" si="12"/>
        <v>277.9999999999987</v>
      </c>
      <c r="BZ9" s="51">
        <v>13</v>
      </c>
      <c r="CA9" s="52">
        <v>1</v>
      </c>
      <c r="CB9" s="52"/>
      <c r="CC9" s="48">
        <f t="shared" si="13"/>
        <v>0</v>
      </c>
      <c r="CD9" s="51">
        <v>13</v>
      </c>
      <c r="CE9" s="52">
        <v>8</v>
      </c>
      <c r="CF9" s="52"/>
      <c r="CG9" s="52">
        <v>13</v>
      </c>
      <c r="CH9" s="52">
        <v>11</v>
      </c>
      <c r="CI9" s="52">
        <v>16</v>
      </c>
      <c r="CJ9" s="52"/>
      <c r="CK9" s="48">
        <f t="shared" si="14"/>
        <v>195.99999999999866</v>
      </c>
      <c r="CL9" s="51">
        <v>13</v>
      </c>
      <c r="CM9" s="52">
        <v>21</v>
      </c>
      <c r="CN9" s="52"/>
      <c r="CO9" s="48">
        <f t="shared" si="15"/>
        <v>-239.99999999999318</v>
      </c>
      <c r="CP9" s="51">
        <v>13</v>
      </c>
      <c r="CQ9" s="52">
        <v>21</v>
      </c>
      <c r="CR9" s="52"/>
      <c r="CS9" s="52">
        <v>14</v>
      </c>
      <c r="CT9" s="52">
        <v>5</v>
      </c>
      <c r="CU9" s="52">
        <v>43</v>
      </c>
      <c r="CV9" s="52"/>
      <c r="CW9" s="48">
        <f t="shared" si="16"/>
        <v>2682.999999999994</v>
      </c>
      <c r="CX9" s="51">
        <v>14</v>
      </c>
      <c r="CY9" s="52">
        <v>17</v>
      </c>
      <c r="CZ9" s="52"/>
      <c r="DA9" s="48">
        <f t="shared" si="17"/>
        <v>1979.9999999999977</v>
      </c>
      <c r="DB9" s="51">
        <v>14</v>
      </c>
      <c r="DC9" s="52">
        <v>37</v>
      </c>
      <c r="DD9" s="52"/>
      <c r="DE9" s="48">
        <f t="shared" si="18"/>
        <v>5.229594535194337E-12</v>
      </c>
      <c r="DF9" s="51"/>
      <c r="DG9" s="52"/>
      <c r="DH9" s="52"/>
      <c r="DI9" s="48">
        <f>(TIME(DF9,DG9,DH9)-TIME(DB9,DC9,DD9))*86400-2100</f>
        <v>-54720.00000000001</v>
      </c>
    </row>
    <row r="10" spans="1:113" ht="25.5">
      <c r="A10" s="78"/>
      <c r="B10" s="144">
        <v>1</v>
      </c>
      <c r="C10" s="101">
        <f t="shared" si="0"/>
        <v>2658.999999999978</v>
      </c>
      <c r="D10" s="155">
        <v>100</v>
      </c>
      <c r="E10" s="2" t="s">
        <v>33</v>
      </c>
      <c r="F10" s="46">
        <v>6</v>
      </c>
      <c r="G10" s="59" t="s">
        <v>36</v>
      </c>
      <c r="H10" s="41" t="s">
        <v>37</v>
      </c>
      <c r="I10" s="38" t="s">
        <v>67</v>
      </c>
      <c r="J10" s="51">
        <v>9</v>
      </c>
      <c r="K10" s="52">
        <v>50</v>
      </c>
      <c r="L10" s="52"/>
      <c r="M10" s="53">
        <v>0</v>
      </c>
      <c r="N10" s="51">
        <v>10</v>
      </c>
      <c r="O10" s="52">
        <v>25</v>
      </c>
      <c r="P10" s="52"/>
      <c r="Q10" s="48">
        <f t="shared" si="1"/>
        <v>-7.275957614183426E-12</v>
      </c>
      <c r="R10" s="51">
        <v>10</v>
      </c>
      <c r="S10" s="52">
        <v>45</v>
      </c>
      <c r="T10" s="52"/>
      <c r="U10" s="48">
        <f t="shared" si="2"/>
        <v>5.229594535194337E-12</v>
      </c>
      <c r="V10" s="51">
        <v>10</v>
      </c>
      <c r="W10" s="52">
        <v>53</v>
      </c>
      <c r="X10" s="52"/>
      <c r="Y10" s="48">
        <f t="shared" si="3"/>
        <v>-1.7053025658242404E-12</v>
      </c>
      <c r="Z10" s="51">
        <v>10</v>
      </c>
      <c r="AA10" s="52">
        <v>56</v>
      </c>
      <c r="AB10" s="52"/>
      <c r="AC10" s="52">
        <v>11</v>
      </c>
      <c r="AD10" s="52">
        <v>0</v>
      </c>
      <c r="AE10" s="52">
        <v>13</v>
      </c>
      <c r="AF10" s="52"/>
      <c r="AG10" s="48">
        <f t="shared" si="4"/>
        <v>252.99999999999798</v>
      </c>
      <c r="AH10" s="51">
        <v>11</v>
      </c>
      <c r="AI10" s="52">
        <v>31</v>
      </c>
      <c r="AJ10" s="52"/>
      <c r="AK10" s="48">
        <f t="shared" si="5"/>
        <v>0</v>
      </c>
      <c r="AL10" s="51">
        <v>11</v>
      </c>
      <c r="AM10" s="52">
        <v>34</v>
      </c>
      <c r="AN10" s="52"/>
      <c r="AO10" s="52">
        <v>11</v>
      </c>
      <c r="AP10" s="52">
        <v>40</v>
      </c>
      <c r="AQ10" s="94">
        <v>48.1</v>
      </c>
      <c r="AR10" s="52"/>
      <c r="AS10" s="48">
        <f t="shared" si="6"/>
        <v>407.99999999999665</v>
      </c>
      <c r="AT10" s="51">
        <v>11</v>
      </c>
      <c r="AU10" s="52">
        <v>51</v>
      </c>
      <c r="AV10" s="52"/>
      <c r="AW10" s="48">
        <f t="shared" si="7"/>
        <v>-3.637978807091713E-12</v>
      </c>
      <c r="AX10" s="51">
        <v>11</v>
      </c>
      <c r="AY10" s="52">
        <v>54</v>
      </c>
      <c r="AZ10" s="52"/>
      <c r="BA10" s="52">
        <v>12</v>
      </c>
      <c r="BB10" s="52">
        <v>5</v>
      </c>
      <c r="BC10" s="92">
        <v>6</v>
      </c>
      <c r="BD10" s="57"/>
      <c r="BE10" s="104">
        <f t="shared" si="8"/>
        <v>665.9999999999986</v>
      </c>
      <c r="BF10" s="51">
        <v>12</v>
      </c>
      <c r="BG10" s="52">
        <v>17</v>
      </c>
      <c r="BH10" s="52"/>
      <c r="BI10" s="48">
        <f t="shared" si="9"/>
        <v>-5.002220859751105E-12</v>
      </c>
      <c r="BJ10" s="51">
        <v>12</v>
      </c>
      <c r="BK10" s="52">
        <v>37</v>
      </c>
      <c r="BL10" s="52"/>
      <c r="BM10" s="48">
        <f t="shared" si="10"/>
        <v>5.229594535194337E-12</v>
      </c>
      <c r="BN10" s="51">
        <v>12</v>
      </c>
      <c r="BO10" s="52">
        <v>45</v>
      </c>
      <c r="BP10" s="52"/>
      <c r="BQ10" s="48">
        <f t="shared" si="11"/>
        <v>-1.7053025658242404E-12</v>
      </c>
      <c r="BR10" s="51">
        <v>12</v>
      </c>
      <c r="BS10" s="52">
        <v>48</v>
      </c>
      <c r="BT10" s="52"/>
      <c r="BU10" s="52">
        <v>12</v>
      </c>
      <c r="BV10" s="52">
        <v>52</v>
      </c>
      <c r="BW10" s="92">
        <v>13</v>
      </c>
      <c r="BX10" s="57"/>
      <c r="BY10" s="104">
        <f t="shared" si="12"/>
        <v>252.99999999999798</v>
      </c>
      <c r="BZ10" s="54">
        <v>13</v>
      </c>
      <c r="CA10" s="57">
        <v>23</v>
      </c>
      <c r="CB10" s="57"/>
      <c r="CC10" s="104">
        <f t="shared" si="13"/>
        <v>0</v>
      </c>
      <c r="CD10" s="54">
        <v>13</v>
      </c>
      <c r="CE10" s="57">
        <v>26</v>
      </c>
      <c r="CF10" s="57"/>
      <c r="CG10" s="57">
        <v>13</v>
      </c>
      <c r="CH10" s="57">
        <v>32</v>
      </c>
      <c r="CI10" s="57">
        <v>53.1</v>
      </c>
      <c r="CJ10" s="57"/>
      <c r="CK10" s="104">
        <f t="shared" si="14"/>
        <v>413.0000000000006</v>
      </c>
      <c r="CL10" s="51">
        <v>13</v>
      </c>
      <c r="CM10" s="52">
        <v>43</v>
      </c>
      <c r="CN10" s="52"/>
      <c r="CO10" s="48">
        <f t="shared" si="15"/>
        <v>-3.637978807091713E-12</v>
      </c>
      <c r="CP10" s="51">
        <v>14</v>
      </c>
      <c r="CQ10" s="52">
        <v>12</v>
      </c>
      <c r="CR10" s="52"/>
      <c r="CS10" s="52">
        <v>14</v>
      </c>
      <c r="CT10" s="52">
        <v>23</v>
      </c>
      <c r="CU10" s="52">
        <v>6</v>
      </c>
      <c r="CV10" s="52"/>
      <c r="CW10" s="48">
        <f t="shared" si="16"/>
        <v>665.9999999999986</v>
      </c>
      <c r="CX10" s="51">
        <v>14</v>
      </c>
      <c r="CY10" s="52">
        <v>35</v>
      </c>
      <c r="CZ10" s="52"/>
      <c r="DA10" s="48">
        <f t="shared" si="17"/>
        <v>4.774847184307873E-12</v>
      </c>
      <c r="DB10" s="51">
        <v>14</v>
      </c>
      <c r="DC10" s="52">
        <v>55</v>
      </c>
      <c r="DD10" s="52"/>
      <c r="DE10" s="48">
        <f t="shared" si="18"/>
        <v>-4.320099833421409E-12</v>
      </c>
      <c r="DF10" s="51">
        <v>15</v>
      </c>
      <c r="DG10" s="52">
        <v>22</v>
      </c>
      <c r="DH10" s="52"/>
      <c r="DI10" s="48">
        <v>0</v>
      </c>
    </row>
    <row r="11" spans="1:113" ht="25.5">
      <c r="A11" s="78"/>
      <c r="B11" s="144">
        <v>2</v>
      </c>
      <c r="C11" s="101">
        <f t="shared" si="0"/>
        <v>2867.999999999995</v>
      </c>
      <c r="D11" s="154">
        <v>86</v>
      </c>
      <c r="E11" s="2" t="s">
        <v>33</v>
      </c>
      <c r="F11" s="46">
        <v>7</v>
      </c>
      <c r="G11" s="59" t="s">
        <v>55</v>
      </c>
      <c r="H11" s="41" t="s">
        <v>35</v>
      </c>
      <c r="I11" s="38" t="s">
        <v>66</v>
      </c>
      <c r="J11" s="51">
        <v>9</v>
      </c>
      <c r="K11" s="52">
        <v>52</v>
      </c>
      <c r="L11" s="52"/>
      <c r="M11" s="53">
        <v>0</v>
      </c>
      <c r="N11" s="51">
        <v>10</v>
      </c>
      <c r="O11" s="52">
        <v>27</v>
      </c>
      <c r="P11" s="52"/>
      <c r="Q11" s="48">
        <f t="shared" si="1"/>
        <v>-7.275957614183426E-12</v>
      </c>
      <c r="R11" s="51">
        <v>10</v>
      </c>
      <c r="S11" s="52">
        <v>47</v>
      </c>
      <c r="T11" s="52"/>
      <c r="U11" s="48">
        <f t="shared" si="2"/>
        <v>5.229594535194337E-12</v>
      </c>
      <c r="V11" s="51">
        <v>10</v>
      </c>
      <c r="W11" s="52">
        <v>55</v>
      </c>
      <c r="X11" s="52"/>
      <c r="Y11" s="48">
        <f t="shared" si="3"/>
        <v>-1.7053025658242404E-12</v>
      </c>
      <c r="Z11" s="51">
        <v>10</v>
      </c>
      <c r="AA11" s="52">
        <v>58</v>
      </c>
      <c r="AB11" s="52"/>
      <c r="AC11" s="52">
        <v>11</v>
      </c>
      <c r="AD11" s="52">
        <v>2</v>
      </c>
      <c r="AE11" s="52">
        <v>40</v>
      </c>
      <c r="AF11" s="52"/>
      <c r="AG11" s="48">
        <f t="shared" si="4"/>
        <v>280.0000000000022</v>
      </c>
      <c r="AH11" s="51">
        <v>11</v>
      </c>
      <c r="AI11" s="52">
        <v>33</v>
      </c>
      <c r="AJ11" s="52"/>
      <c r="AK11" s="48">
        <f t="shared" si="5"/>
        <v>0</v>
      </c>
      <c r="AL11" s="51">
        <v>11</v>
      </c>
      <c r="AM11" s="52">
        <v>36</v>
      </c>
      <c r="AN11" s="52"/>
      <c r="AO11" s="52">
        <v>11</v>
      </c>
      <c r="AP11" s="52">
        <v>43</v>
      </c>
      <c r="AQ11" s="92">
        <v>32</v>
      </c>
      <c r="AR11" s="57"/>
      <c r="AS11" s="104">
        <f t="shared" si="6"/>
        <v>451.9999999999971</v>
      </c>
      <c r="AT11" s="51">
        <v>11</v>
      </c>
      <c r="AU11" s="52">
        <v>53</v>
      </c>
      <c r="AV11" s="52"/>
      <c r="AW11" s="48">
        <f t="shared" si="7"/>
        <v>-3.637978807091713E-12</v>
      </c>
      <c r="AX11" s="51">
        <v>11</v>
      </c>
      <c r="AY11" s="52">
        <v>56</v>
      </c>
      <c r="AZ11" s="52"/>
      <c r="BA11" s="52">
        <v>12</v>
      </c>
      <c r="BB11" s="52">
        <v>7</v>
      </c>
      <c r="BC11" s="92">
        <v>48</v>
      </c>
      <c r="BD11" s="57"/>
      <c r="BE11" s="104">
        <f t="shared" si="8"/>
        <v>708.0000000000051</v>
      </c>
      <c r="BF11" s="51">
        <v>12</v>
      </c>
      <c r="BG11" s="52">
        <v>19</v>
      </c>
      <c r="BH11" s="52"/>
      <c r="BI11" s="48">
        <f t="shared" si="9"/>
        <v>-5.002220859751105E-12</v>
      </c>
      <c r="BJ11" s="51">
        <v>12</v>
      </c>
      <c r="BK11" s="52">
        <v>39</v>
      </c>
      <c r="BL11" s="52"/>
      <c r="BM11" s="48">
        <f t="shared" si="10"/>
        <v>5.229594535194337E-12</v>
      </c>
      <c r="BN11" s="51">
        <v>12</v>
      </c>
      <c r="BO11" s="52">
        <v>47</v>
      </c>
      <c r="BP11" s="52"/>
      <c r="BQ11" s="48">
        <f t="shared" si="11"/>
        <v>-1.7053025658242404E-12</v>
      </c>
      <c r="BR11" s="51">
        <v>12</v>
      </c>
      <c r="BS11" s="52">
        <v>50</v>
      </c>
      <c r="BT11" s="52"/>
      <c r="BU11" s="52">
        <v>12</v>
      </c>
      <c r="BV11" s="52">
        <v>54</v>
      </c>
      <c r="BW11" s="52">
        <v>35.3</v>
      </c>
      <c r="BX11" s="52"/>
      <c r="BY11" s="48">
        <f t="shared" si="12"/>
        <v>274.99999999999824</v>
      </c>
      <c r="BZ11" s="51">
        <v>13</v>
      </c>
      <c r="CA11" s="52">
        <v>25</v>
      </c>
      <c r="CB11" s="52"/>
      <c r="CC11" s="48">
        <f t="shared" si="13"/>
        <v>0</v>
      </c>
      <c r="CD11" s="51">
        <v>13</v>
      </c>
      <c r="CE11" s="52">
        <v>28</v>
      </c>
      <c r="CF11" s="52"/>
      <c r="CG11" s="52">
        <v>13</v>
      </c>
      <c r="CH11" s="52">
        <v>35</v>
      </c>
      <c r="CI11" s="52">
        <v>27.4</v>
      </c>
      <c r="CJ11" s="52"/>
      <c r="CK11" s="48">
        <f t="shared" si="14"/>
        <v>447.00000000000273</v>
      </c>
      <c r="CL11" s="51">
        <v>13</v>
      </c>
      <c r="CM11" s="52">
        <v>45</v>
      </c>
      <c r="CN11" s="52"/>
      <c r="CO11" s="48">
        <f t="shared" si="15"/>
        <v>-3.637978807091713E-12</v>
      </c>
      <c r="CP11" s="51">
        <v>14</v>
      </c>
      <c r="CQ11" s="52">
        <v>14</v>
      </c>
      <c r="CR11" s="52"/>
      <c r="CS11" s="52">
        <v>14</v>
      </c>
      <c r="CT11" s="52">
        <v>25</v>
      </c>
      <c r="CU11" s="52">
        <v>46</v>
      </c>
      <c r="CV11" s="52"/>
      <c r="CW11" s="48">
        <f t="shared" si="16"/>
        <v>706.0000000000016</v>
      </c>
      <c r="CX11" s="51">
        <v>14</v>
      </c>
      <c r="CY11" s="52">
        <v>37</v>
      </c>
      <c r="CZ11" s="52"/>
      <c r="DA11" s="48">
        <f t="shared" si="17"/>
        <v>4.774847184307873E-12</v>
      </c>
      <c r="DB11" s="51">
        <v>14</v>
      </c>
      <c r="DC11" s="52">
        <v>57</v>
      </c>
      <c r="DD11" s="52"/>
      <c r="DE11" s="48">
        <f t="shared" si="18"/>
        <v>-4.320099833421409E-12</v>
      </c>
      <c r="DF11" s="51">
        <v>15</v>
      </c>
      <c r="DG11" s="52">
        <v>22</v>
      </c>
      <c r="DH11" s="52"/>
      <c r="DI11" s="48">
        <v>0</v>
      </c>
    </row>
    <row r="12" spans="1:113" s="4" customFormat="1" ht="25.5">
      <c r="A12" s="78"/>
      <c r="B12" s="144">
        <v>3</v>
      </c>
      <c r="C12" s="101">
        <f t="shared" si="0"/>
        <v>2926.999999999986</v>
      </c>
      <c r="D12" s="154">
        <v>76</v>
      </c>
      <c r="E12" s="2" t="s">
        <v>30</v>
      </c>
      <c r="F12" s="46">
        <v>41</v>
      </c>
      <c r="G12" s="59" t="s">
        <v>154</v>
      </c>
      <c r="H12" s="41" t="s">
        <v>39</v>
      </c>
      <c r="I12" s="38" t="s">
        <v>143</v>
      </c>
      <c r="J12" s="51">
        <v>9</v>
      </c>
      <c r="K12" s="52">
        <v>44</v>
      </c>
      <c r="L12" s="52"/>
      <c r="M12" s="53">
        <v>0</v>
      </c>
      <c r="N12" s="51">
        <v>10</v>
      </c>
      <c r="O12" s="52">
        <v>19</v>
      </c>
      <c r="P12" s="52"/>
      <c r="Q12" s="48">
        <f t="shared" si="1"/>
        <v>0</v>
      </c>
      <c r="R12" s="51">
        <v>10</v>
      </c>
      <c r="S12" s="52">
        <v>39</v>
      </c>
      <c r="T12" s="52"/>
      <c r="U12" s="48">
        <f t="shared" si="2"/>
        <v>5.229594535194337E-12</v>
      </c>
      <c r="V12" s="51">
        <v>10</v>
      </c>
      <c r="W12" s="52">
        <v>47</v>
      </c>
      <c r="X12" s="52"/>
      <c r="Y12" s="48">
        <f t="shared" si="3"/>
        <v>-1.7053025658242404E-12</v>
      </c>
      <c r="Z12" s="51">
        <v>10</v>
      </c>
      <c r="AA12" s="52">
        <v>50</v>
      </c>
      <c r="AB12" s="52"/>
      <c r="AC12" s="52">
        <v>10</v>
      </c>
      <c r="AD12" s="52">
        <v>54</v>
      </c>
      <c r="AE12" s="52">
        <v>47</v>
      </c>
      <c r="AF12" s="52"/>
      <c r="AG12" s="48">
        <f t="shared" si="4"/>
        <v>287.0000000000001</v>
      </c>
      <c r="AH12" s="51">
        <v>11</v>
      </c>
      <c r="AI12" s="52">
        <v>25</v>
      </c>
      <c r="AJ12" s="52"/>
      <c r="AK12" s="48">
        <f t="shared" si="5"/>
        <v>0</v>
      </c>
      <c r="AL12" s="51">
        <v>11</v>
      </c>
      <c r="AM12" s="52">
        <v>28</v>
      </c>
      <c r="AN12" s="52"/>
      <c r="AO12" s="52">
        <v>11</v>
      </c>
      <c r="AP12" s="52">
        <v>35</v>
      </c>
      <c r="AQ12" s="94">
        <v>23</v>
      </c>
      <c r="AR12" s="52"/>
      <c r="AS12" s="48">
        <f t="shared" si="6"/>
        <v>443.0000000000005</v>
      </c>
      <c r="AT12" s="51">
        <v>11</v>
      </c>
      <c r="AU12" s="52">
        <v>45</v>
      </c>
      <c r="AV12" s="52"/>
      <c r="AW12" s="48">
        <f t="shared" si="7"/>
        <v>-3.637978807091713E-12</v>
      </c>
      <c r="AX12" s="51">
        <v>11</v>
      </c>
      <c r="AY12" s="52">
        <v>48</v>
      </c>
      <c r="AZ12" s="52"/>
      <c r="BA12" s="52">
        <v>12</v>
      </c>
      <c r="BB12" s="52">
        <v>0</v>
      </c>
      <c r="BC12" s="52">
        <v>9</v>
      </c>
      <c r="BD12" s="105">
        <v>30</v>
      </c>
      <c r="BE12" s="48">
        <f t="shared" si="8"/>
        <v>758.9999999999989</v>
      </c>
      <c r="BF12" s="51">
        <v>12</v>
      </c>
      <c r="BG12" s="52">
        <v>11</v>
      </c>
      <c r="BH12" s="52"/>
      <c r="BI12" s="48">
        <f t="shared" si="9"/>
        <v>-5.002220859751105E-12</v>
      </c>
      <c r="BJ12" s="51">
        <v>12</v>
      </c>
      <c r="BK12" s="52">
        <v>31</v>
      </c>
      <c r="BL12" s="52"/>
      <c r="BM12" s="48">
        <f t="shared" si="10"/>
        <v>5.229594535194337E-12</v>
      </c>
      <c r="BN12" s="51">
        <v>12</v>
      </c>
      <c r="BO12" s="52">
        <v>39</v>
      </c>
      <c r="BP12" s="52"/>
      <c r="BQ12" s="48">
        <f t="shared" si="11"/>
        <v>-1.7053025658242404E-12</v>
      </c>
      <c r="BR12" s="51">
        <v>12</v>
      </c>
      <c r="BS12" s="52">
        <v>42</v>
      </c>
      <c r="BT12" s="52"/>
      <c r="BU12" s="52">
        <v>12</v>
      </c>
      <c r="BV12" s="52">
        <v>46</v>
      </c>
      <c r="BW12" s="92">
        <v>35</v>
      </c>
      <c r="BX12" s="57"/>
      <c r="BY12" s="104">
        <f t="shared" si="12"/>
        <v>274.99999999999824</v>
      </c>
      <c r="BZ12" s="54">
        <v>13</v>
      </c>
      <c r="CA12" s="57">
        <v>17</v>
      </c>
      <c r="CB12" s="57"/>
      <c r="CC12" s="104">
        <f t="shared" si="13"/>
        <v>0</v>
      </c>
      <c r="CD12" s="54">
        <v>13</v>
      </c>
      <c r="CE12" s="57">
        <v>20</v>
      </c>
      <c r="CF12" s="57"/>
      <c r="CG12" s="57">
        <v>13</v>
      </c>
      <c r="CH12" s="57">
        <v>27</v>
      </c>
      <c r="CI12" s="57">
        <v>29</v>
      </c>
      <c r="CJ12" s="57"/>
      <c r="CK12" s="104">
        <f t="shared" si="14"/>
        <v>448.99999999999665</v>
      </c>
      <c r="CL12" s="54">
        <v>13</v>
      </c>
      <c r="CM12" s="57">
        <v>37</v>
      </c>
      <c r="CN12" s="57"/>
      <c r="CO12" s="104">
        <f t="shared" si="15"/>
        <v>-3.637978807091713E-12</v>
      </c>
      <c r="CP12" s="54">
        <v>14</v>
      </c>
      <c r="CQ12" s="57">
        <v>8</v>
      </c>
      <c r="CR12" s="57"/>
      <c r="CS12" s="57">
        <v>14</v>
      </c>
      <c r="CT12" s="57">
        <v>19</v>
      </c>
      <c r="CU12" s="57">
        <v>54</v>
      </c>
      <c r="CV12" s="57"/>
      <c r="CW12" s="104">
        <f t="shared" si="16"/>
        <v>713.9999999999965</v>
      </c>
      <c r="CX12" s="51">
        <v>14</v>
      </c>
      <c r="CY12" s="52">
        <v>31</v>
      </c>
      <c r="CZ12" s="52"/>
      <c r="DA12" s="48">
        <f t="shared" si="17"/>
        <v>4.774847184307873E-12</v>
      </c>
      <c r="DB12" s="51">
        <v>14</v>
      </c>
      <c r="DC12" s="52">
        <v>51</v>
      </c>
      <c r="DD12" s="52"/>
      <c r="DE12" s="48">
        <f t="shared" si="18"/>
        <v>-4.320099833421409E-12</v>
      </c>
      <c r="DF12" s="51">
        <v>15</v>
      </c>
      <c r="DG12" s="52">
        <v>17</v>
      </c>
      <c r="DH12" s="52"/>
      <c r="DI12" s="48">
        <v>0</v>
      </c>
    </row>
    <row r="13" spans="1:113" ht="25.5">
      <c r="A13" s="78"/>
      <c r="B13" s="144">
        <v>4</v>
      </c>
      <c r="C13" s="101">
        <f t="shared" si="0"/>
        <v>2960.000000000001</v>
      </c>
      <c r="D13" s="154">
        <v>67</v>
      </c>
      <c r="E13" s="46" t="s">
        <v>30</v>
      </c>
      <c r="F13" s="46">
        <v>16</v>
      </c>
      <c r="G13" s="59" t="s">
        <v>43</v>
      </c>
      <c r="H13" s="40" t="s">
        <v>32</v>
      </c>
      <c r="I13" s="38" t="s">
        <v>143</v>
      </c>
      <c r="J13" s="51">
        <v>9</v>
      </c>
      <c r="K13" s="52">
        <v>32</v>
      </c>
      <c r="L13" s="52"/>
      <c r="M13" s="53">
        <v>0</v>
      </c>
      <c r="N13" s="51">
        <v>10</v>
      </c>
      <c r="O13" s="52">
        <v>7</v>
      </c>
      <c r="P13" s="52"/>
      <c r="Q13" s="48">
        <f t="shared" si="1"/>
        <v>0</v>
      </c>
      <c r="R13" s="51">
        <v>10</v>
      </c>
      <c r="S13" s="52">
        <v>27</v>
      </c>
      <c r="T13" s="52"/>
      <c r="U13" s="48">
        <f t="shared" si="2"/>
        <v>-4.320099833421409E-12</v>
      </c>
      <c r="V13" s="51">
        <v>10</v>
      </c>
      <c r="W13" s="52">
        <v>35</v>
      </c>
      <c r="X13" s="52"/>
      <c r="Y13" s="48">
        <f t="shared" si="3"/>
        <v>7.901235221652314E-12</v>
      </c>
      <c r="Z13" s="51">
        <v>10</v>
      </c>
      <c r="AA13" s="52">
        <v>38</v>
      </c>
      <c r="AB13" s="52"/>
      <c r="AC13" s="52">
        <v>10</v>
      </c>
      <c r="AD13" s="52">
        <v>42</v>
      </c>
      <c r="AE13" s="52">
        <v>2</v>
      </c>
      <c r="AF13" s="52"/>
      <c r="AG13" s="48">
        <f t="shared" si="4"/>
        <v>241.99999999999787</v>
      </c>
      <c r="AH13" s="51">
        <v>11</v>
      </c>
      <c r="AI13" s="52">
        <v>13</v>
      </c>
      <c r="AJ13" s="52"/>
      <c r="AK13" s="48">
        <f t="shared" si="5"/>
        <v>0</v>
      </c>
      <c r="AL13" s="51">
        <v>11</v>
      </c>
      <c r="AM13" s="52">
        <v>16</v>
      </c>
      <c r="AN13" s="52"/>
      <c r="AO13" s="52">
        <v>11</v>
      </c>
      <c r="AP13" s="52">
        <v>22</v>
      </c>
      <c r="AQ13" s="52">
        <v>29.4</v>
      </c>
      <c r="AR13" s="52"/>
      <c r="AS13" s="48">
        <f t="shared" si="6"/>
        <v>388.9999999999969</v>
      </c>
      <c r="AT13" s="51">
        <v>11</v>
      </c>
      <c r="AU13" s="52">
        <v>33</v>
      </c>
      <c r="AV13" s="52"/>
      <c r="AW13" s="48">
        <f t="shared" si="7"/>
        <v>-3.637978807091713E-12</v>
      </c>
      <c r="AX13" s="51">
        <v>11</v>
      </c>
      <c r="AY13" s="52">
        <v>38</v>
      </c>
      <c r="AZ13" s="52"/>
      <c r="BA13" s="52">
        <v>11</v>
      </c>
      <c r="BB13" s="52">
        <v>48</v>
      </c>
      <c r="BC13" s="92">
        <v>30</v>
      </c>
      <c r="BD13" s="57"/>
      <c r="BE13" s="104">
        <f t="shared" si="8"/>
        <v>630.0000000000025</v>
      </c>
      <c r="BF13" s="51">
        <v>12</v>
      </c>
      <c r="BG13" s="52">
        <v>1</v>
      </c>
      <c r="BH13" s="52"/>
      <c r="BI13" s="48">
        <f t="shared" si="9"/>
        <v>0</v>
      </c>
      <c r="BJ13" s="51">
        <v>12</v>
      </c>
      <c r="BK13" s="52">
        <v>21</v>
      </c>
      <c r="BL13" s="52"/>
      <c r="BM13" s="48">
        <f t="shared" si="10"/>
        <v>-4.320099833421409E-12</v>
      </c>
      <c r="BN13" s="51">
        <v>12</v>
      </c>
      <c r="BO13" s="52">
        <v>29</v>
      </c>
      <c r="BP13" s="52"/>
      <c r="BQ13" s="48">
        <f t="shared" si="11"/>
        <v>-1.7053025658242404E-12</v>
      </c>
      <c r="BR13" s="51">
        <v>12</v>
      </c>
      <c r="BS13" s="52">
        <v>32</v>
      </c>
      <c r="BT13" s="52"/>
      <c r="BU13" s="52">
        <v>12</v>
      </c>
      <c r="BV13" s="52">
        <v>35</v>
      </c>
      <c r="BW13" s="52">
        <v>59.1</v>
      </c>
      <c r="BX13" s="57"/>
      <c r="BY13" s="104">
        <f t="shared" si="12"/>
        <v>239.0000000000022</v>
      </c>
      <c r="BZ13" s="54">
        <v>13</v>
      </c>
      <c r="CA13" s="57">
        <v>7</v>
      </c>
      <c r="CB13" s="57"/>
      <c r="CC13" s="104">
        <f t="shared" si="13"/>
        <v>0</v>
      </c>
      <c r="CD13" s="54">
        <v>13</v>
      </c>
      <c r="CE13" s="57">
        <v>10</v>
      </c>
      <c r="CF13" s="57"/>
      <c r="CG13" s="57">
        <v>13</v>
      </c>
      <c r="CH13" s="57">
        <v>19</v>
      </c>
      <c r="CI13" s="57">
        <v>39</v>
      </c>
      <c r="CJ13" s="57"/>
      <c r="CK13" s="104">
        <f t="shared" si="14"/>
        <v>579.0000000000042</v>
      </c>
      <c r="CL13" s="54">
        <v>13</v>
      </c>
      <c r="CM13" s="57">
        <v>27</v>
      </c>
      <c r="CN13" s="57"/>
      <c r="CO13" s="104">
        <f t="shared" si="15"/>
        <v>5.9117155615240335E-12</v>
      </c>
      <c r="CP13" s="54">
        <v>14</v>
      </c>
      <c r="CQ13" s="57">
        <v>0</v>
      </c>
      <c r="CR13" s="57"/>
      <c r="CS13" s="57">
        <v>14</v>
      </c>
      <c r="CT13" s="57">
        <v>14</v>
      </c>
      <c r="CU13" s="57">
        <v>41.4</v>
      </c>
      <c r="CV13" s="57"/>
      <c r="CW13" s="104">
        <f t="shared" si="16"/>
        <v>880.999999999997</v>
      </c>
      <c r="CX13" s="51">
        <v>14</v>
      </c>
      <c r="CY13" s="52">
        <v>23</v>
      </c>
      <c r="CZ13" s="52"/>
      <c r="DA13" s="48">
        <f t="shared" si="17"/>
        <v>-5.002220859751105E-12</v>
      </c>
      <c r="DB13" s="51">
        <v>14</v>
      </c>
      <c r="DC13" s="52">
        <v>43</v>
      </c>
      <c r="DD13" s="52"/>
      <c r="DE13" s="48">
        <f t="shared" si="18"/>
        <v>5.229594535194337E-12</v>
      </c>
      <c r="DF13" s="51">
        <v>15</v>
      </c>
      <c r="DG13" s="52">
        <v>13</v>
      </c>
      <c r="DH13" s="52"/>
      <c r="DI13" s="48">
        <v>0</v>
      </c>
    </row>
    <row r="14" spans="1:113" ht="25.5">
      <c r="A14" s="78"/>
      <c r="B14" s="143">
        <v>5</v>
      </c>
      <c r="C14" s="101">
        <f t="shared" si="0"/>
        <v>3037.000000000006</v>
      </c>
      <c r="D14" s="154">
        <v>59</v>
      </c>
      <c r="E14" s="46" t="s">
        <v>24</v>
      </c>
      <c r="F14" s="46">
        <v>17</v>
      </c>
      <c r="G14" s="59" t="s">
        <v>153</v>
      </c>
      <c r="H14" s="60" t="s">
        <v>35</v>
      </c>
      <c r="I14" s="38" t="s">
        <v>143</v>
      </c>
      <c r="J14" s="54">
        <v>10</v>
      </c>
      <c r="K14" s="57">
        <v>24</v>
      </c>
      <c r="L14" s="57"/>
      <c r="M14" s="55">
        <v>0</v>
      </c>
      <c r="N14" s="54">
        <v>10</v>
      </c>
      <c r="O14" s="57">
        <v>59</v>
      </c>
      <c r="P14" s="57"/>
      <c r="Q14" s="48">
        <f t="shared" si="1"/>
        <v>0</v>
      </c>
      <c r="R14" s="51">
        <v>11</v>
      </c>
      <c r="S14" s="52">
        <v>25</v>
      </c>
      <c r="T14" s="52"/>
      <c r="U14" s="103">
        <v>60</v>
      </c>
      <c r="V14" s="51">
        <v>11</v>
      </c>
      <c r="W14" s="52">
        <v>33</v>
      </c>
      <c r="X14" s="52"/>
      <c r="Y14" s="48">
        <f t="shared" si="3"/>
        <v>3.069544618483633E-12</v>
      </c>
      <c r="Z14" s="51">
        <v>11</v>
      </c>
      <c r="AA14" s="52">
        <v>36</v>
      </c>
      <c r="AB14" s="52"/>
      <c r="AC14" s="52">
        <v>11</v>
      </c>
      <c r="AD14" s="52">
        <v>40</v>
      </c>
      <c r="AE14" s="52">
        <v>48</v>
      </c>
      <c r="AF14" s="52"/>
      <c r="AG14" s="48">
        <f t="shared" si="4"/>
        <v>287.99999999999704</v>
      </c>
      <c r="AH14" s="51">
        <v>12</v>
      </c>
      <c r="AI14" s="52">
        <v>11</v>
      </c>
      <c r="AJ14" s="52"/>
      <c r="AK14" s="104">
        <f t="shared" si="5"/>
        <v>0</v>
      </c>
      <c r="AL14" s="51">
        <v>12</v>
      </c>
      <c r="AM14" s="52">
        <v>14</v>
      </c>
      <c r="AN14" s="52"/>
      <c r="AO14" s="52">
        <v>12</v>
      </c>
      <c r="AP14" s="52">
        <v>21</v>
      </c>
      <c r="AQ14" s="52">
        <v>47</v>
      </c>
      <c r="AR14" s="52"/>
      <c r="AS14" s="48">
        <f t="shared" si="6"/>
        <v>467.00000000000904</v>
      </c>
      <c r="AT14" s="51">
        <v>12</v>
      </c>
      <c r="AU14" s="52">
        <v>31</v>
      </c>
      <c r="AV14" s="52"/>
      <c r="AW14" s="48">
        <f t="shared" si="7"/>
        <v>5.9117155615240335E-12</v>
      </c>
      <c r="AX14" s="51">
        <v>12</v>
      </c>
      <c r="AY14" s="52">
        <v>34</v>
      </c>
      <c r="AZ14" s="52"/>
      <c r="BA14" s="52">
        <v>12</v>
      </c>
      <c r="BB14" s="52">
        <v>46</v>
      </c>
      <c r="BC14" s="94">
        <v>18.1</v>
      </c>
      <c r="BD14" s="52"/>
      <c r="BE14" s="48">
        <f t="shared" si="8"/>
        <v>738.0000000000002</v>
      </c>
      <c r="BF14" s="51">
        <v>12</v>
      </c>
      <c r="BG14" s="52">
        <v>57</v>
      </c>
      <c r="BH14" s="52"/>
      <c r="BI14" s="48">
        <f t="shared" si="9"/>
        <v>-5.002220859751105E-12</v>
      </c>
      <c r="BJ14" s="51">
        <v>13</v>
      </c>
      <c r="BK14" s="52">
        <v>17</v>
      </c>
      <c r="BL14" s="52"/>
      <c r="BM14" s="48">
        <f t="shared" si="10"/>
        <v>5.229594535194337E-12</v>
      </c>
      <c r="BN14" s="51">
        <v>13</v>
      </c>
      <c r="BO14" s="52">
        <v>25</v>
      </c>
      <c r="BP14" s="52"/>
      <c r="BQ14" s="48">
        <f t="shared" si="11"/>
        <v>-1.7053025658242404E-12</v>
      </c>
      <c r="BR14" s="51">
        <v>13</v>
      </c>
      <c r="BS14" s="52">
        <v>28</v>
      </c>
      <c r="BT14" s="52"/>
      <c r="BU14" s="52">
        <v>13</v>
      </c>
      <c r="BV14" s="52">
        <v>32</v>
      </c>
      <c r="BW14" s="52">
        <v>45</v>
      </c>
      <c r="BX14" s="57"/>
      <c r="BY14" s="104">
        <f t="shared" si="12"/>
        <v>284.9999999999966</v>
      </c>
      <c r="BZ14" s="54">
        <v>14</v>
      </c>
      <c r="CA14" s="57">
        <v>3</v>
      </c>
      <c r="CB14" s="57"/>
      <c r="CC14" s="104">
        <f t="shared" si="13"/>
        <v>0</v>
      </c>
      <c r="CD14" s="54">
        <v>14</v>
      </c>
      <c r="CE14" s="57">
        <v>6</v>
      </c>
      <c r="CF14" s="57"/>
      <c r="CG14" s="57">
        <v>14</v>
      </c>
      <c r="CH14" s="57">
        <v>13</v>
      </c>
      <c r="CI14" s="57">
        <v>42</v>
      </c>
      <c r="CJ14" s="57"/>
      <c r="CK14" s="104">
        <f t="shared" si="14"/>
        <v>461.99999999999545</v>
      </c>
      <c r="CL14" s="54">
        <v>14</v>
      </c>
      <c r="CM14" s="57">
        <v>23</v>
      </c>
      <c r="CN14" s="57"/>
      <c r="CO14" s="104">
        <f t="shared" si="15"/>
        <v>-3.637978807091713E-12</v>
      </c>
      <c r="CP14" s="54">
        <v>14</v>
      </c>
      <c r="CQ14" s="57">
        <v>30</v>
      </c>
      <c r="CR14" s="57"/>
      <c r="CS14" s="57">
        <v>14</v>
      </c>
      <c r="CT14" s="57">
        <v>42</v>
      </c>
      <c r="CU14" s="57">
        <v>17.4</v>
      </c>
      <c r="CV14" s="57"/>
      <c r="CW14" s="104">
        <f t="shared" si="16"/>
        <v>737.0000000000033</v>
      </c>
      <c r="CX14" s="51">
        <v>14</v>
      </c>
      <c r="CY14" s="52">
        <v>53</v>
      </c>
      <c r="CZ14" s="52"/>
      <c r="DA14" s="48">
        <f t="shared" si="17"/>
        <v>4.774847184307873E-12</v>
      </c>
      <c r="DB14" s="51">
        <v>15</v>
      </c>
      <c r="DC14" s="52">
        <v>13</v>
      </c>
      <c r="DD14" s="52"/>
      <c r="DE14" s="48">
        <f t="shared" si="18"/>
        <v>-4.320099833421409E-12</v>
      </c>
      <c r="DF14" s="51">
        <v>15</v>
      </c>
      <c r="DG14" s="52">
        <v>40</v>
      </c>
      <c r="DH14" s="52"/>
      <c r="DI14" s="48">
        <v>0</v>
      </c>
    </row>
    <row r="15" spans="1:113" ht="25.5">
      <c r="A15" s="78"/>
      <c r="B15" s="178" t="s">
        <v>149</v>
      </c>
      <c r="C15" s="186"/>
      <c r="D15" s="179"/>
      <c r="E15" s="46" t="s">
        <v>33</v>
      </c>
      <c r="F15" s="46">
        <v>19</v>
      </c>
      <c r="G15" s="59" t="s">
        <v>50</v>
      </c>
      <c r="H15" s="40" t="s">
        <v>51</v>
      </c>
      <c r="I15" s="38"/>
      <c r="J15" s="51">
        <v>10</v>
      </c>
      <c r="K15" s="52">
        <v>6</v>
      </c>
      <c r="L15" s="52"/>
      <c r="M15" s="53">
        <v>0</v>
      </c>
      <c r="N15" s="51">
        <v>10</v>
      </c>
      <c r="O15" s="52">
        <v>41</v>
      </c>
      <c r="P15" s="52"/>
      <c r="Q15" s="48">
        <f t="shared" si="1"/>
        <v>0</v>
      </c>
      <c r="R15" s="51">
        <v>11</v>
      </c>
      <c r="S15" s="52">
        <v>1</v>
      </c>
      <c r="T15" s="52"/>
      <c r="U15" s="48">
        <f aca="true" t="shared" si="19" ref="U15:U21">(TIME(R15,S15,T15)-TIME(N15,O15,P15))*86400-1200</f>
        <v>0</v>
      </c>
      <c r="V15" s="51">
        <v>11</v>
      </c>
      <c r="W15" s="52">
        <v>9</v>
      </c>
      <c r="X15" s="52"/>
      <c r="Y15" s="48">
        <f t="shared" si="3"/>
        <v>-1.7053025658242404E-12</v>
      </c>
      <c r="Z15" s="51">
        <v>11</v>
      </c>
      <c r="AA15" s="52">
        <v>12</v>
      </c>
      <c r="AB15" s="52"/>
      <c r="AC15" s="52">
        <v>11</v>
      </c>
      <c r="AD15" s="52">
        <v>16</v>
      </c>
      <c r="AE15" s="52">
        <v>26</v>
      </c>
      <c r="AF15" s="52"/>
      <c r="AG15" s="48">
        <f t="shared" si="4"/>
        <v>266.0000000000064</v>
      </c>
      <c r="AH15" s="51">
        <v>11</v>
      </c>
      <c r="AI15" s="52">
        <v>47</v>
      </c>
      <c r="AJ15" s="52"/>
      <c r="AK15" s="48">
        <f t="shared" si="5"/>
        <v>0</v>
      </c>
      <c r="AL15" s="51">
        <v>11</v>
      </c>
      <c r="AM15" s="52">
        <v>50</v>
      </c>
      <c r="AN15" s="52"/>
      <c r="AO15" s="52">
        <v>11</v>
      </c>
      <c r="AP15" s="52">
        <v>57</v>
      </c>
      <c r="AQ15" s="94">
        <v>15.4</v>
      </c>
      <c r="AR15" s="52"/>
      <c r="AS15" s="48">
        <f t="shared" si="6"/>
        <v>435.00000000000085</v>
      </c>
      <c r="AT15" s="51">
        <v>12</v>
      </c>
      <c r="AU15" s="52">
        <v>7</v>
      </c>
      <c r="AV15" s="52"/>
      <c r="AW15" s="48">
        <f t="shared" si="7"/>
        <v>-3.637978807091713E-12</v>
      </c>
      <c r="AX15" s="51">
        <v>12</v>
      </c>
      <c r="AY15" s="52">
        <v>10</v>
      </c>
      <c r="AZ15" s="52"/>
      <c r="BA15" s="52"/>
      <c r="BB15" s="52"/>
      <c r="BC15" s="94"/>
      <c r="BD15" s="52"/>
      <c r="BE15" s="48"/>
      <c r="BF15" s="51"/>
      <c r="BG15" s="52"/>
      <c r="BH15" s="52"/>
      <c r="BI15" s="48"/>
      <c r="BJ15" s="51"/>
      <c r="BK15" s="52"/>
      <c r="BL15" s="52"/>
      <c r="BM15" s="48"/>
      <c r="BN15" s="51"/>
      <c r="BO15" s="52"/>
      <c r="BP15" s="52"/>
      <c r="BQ15" s="48"/>
      <c r="BR15" s="51"/>
      <c r="BS15" s="52"/>
      <c r="BT15" s="52"/>
      <c r="BU15" s="52"/>
      <c r="BV15" s="52"/>
      <c r="BW15" s="52"/>
      <c r="BX15" s="52"/>
      <c r="BY15" s="48"/>
      <c r="BZ15" s="51"/>
      <c r="CA15" s="52"/>
      <c r="CB15" s="52"/>
      <c r="CC15" s="48"/>
      <c r="CD15" s="51"/>
      <c r="CE15" s="52"/>
      <c r="CF15" s="52"/>
      <c r="CG15" s="52"/>
      <c r="CH15" s="52"/>
      <c r="CI15" s="52"/>
      <c r="CJ15" s="52"/>
      <c r="CK15" s="48"/>
      <c r="CL15" s="51"/>
      <c r="CM15" s="52"/>
      <c r="CN15" s="52"/>
      <c r="CO15" s="48"/>
      <c r="CP15" s="51"/>
      <c r="CQ15" s="52"/>
      <c r="CR15" s="52"/>
      <c r="CS15" s="52"/>
      <c r="CT15" s="52"/>
      <c r="CU15" s="52"/>
      <c r="CV15" s="52"/>
      <c r="CW15" s="48"/>
      <c r="CX15" s="51"/>
      <c r="CY15" s="52"/>
      <c r="CZ15" s="52"/>
      <c r="DA15" s="48"/>
      <c r="DB15" s="51"/>
      <c r="DC15" s="52"/>
      <c r="DD15" s="52"/>
      <c r="DE15" s="48"/>
      <c r="DF15" s="51"/>
      <c r="DG15" s="52"/>
      <c r="DH15" s="52"/>
      <c r="DI15" s="48"/>
    </row>
    <row r="16" spans="1:113" ht="25.5">
      <c r="A16" s="78"/>
      <c r="B16" s="178" t="s">
        <v>149</v>
      </c>
      <c r="C16" s="186"/>
      <c r="D16" s="179"/>
      <c r="E16" s="2" t="s">
        <v>33</v>
      </c>
      <c r="F16" s="46">
        <v>1</v>
      </c>
      <c r="G16" s="59" t="s">
        <v>45</v>
      </c>
      <c r="H16" s="40" t="s">
        <v>46</v>
      </c>
      <c r="I16" s="38" t="s">
        <v>66</v>
      </c>
      <c r="J16" s="51">
        <v>9</v>
      </c>
      <c r="K16" s="52">
        <v>54</v>
      </c>
      <c r="L16" s="52"/>
      <c r="M16" s="53">
        <v>0</v>
      </c>
      <c r="N16" s="51">
        <v>10</v>
      </c>
      <c r="O16" s="52">
        <v>29</v>
      </c>
      <c r="P16" s="52"/>
      <c r="Q16" s="48">
        <f t="shared" si="1"/>
        <v>-7.275957614183426E-12</v>
      </c>
      <c r="R16" s="51">
        <v>10</v>
      </c>
      <c r="S16" s="52">
        <v>49</v>
      </c>
      <c r="T16" s="52"/>
      <c r="U16" s="48">
        <f t="shared" si="19"/>
        <v>5.229594535194337E-12</v>
      </c>
      <c r="V16" s="51">
        <v>10</v>
      </c>
      <c r="W16" s="52">
        <v>57</v>
      </c>
      <c r="X16" s="52"/>
      <c r="Y16" s="48">
        <f t="shared" si="3"/>
        <v>-1.7053025658242404E-12</v>
      </c>
      <c r="Z16" s="51">
        <v>11</v>
      </c>
      <c r="AA16" s="52">
        <v>0</v>
      </c>
      <c r="AB16" s="52"/>
      <c r="AC16" s="52">
        <v>11</v>
      </c>
      <c r="AD16" s="52">
        <v>4</v>
      </c>
      <c r="AE16" s="52">
        <v>19</v>
      </c>
      <c r="AF16" s="52"/>
      <c r="AG16" s="48">
        <f t="shared" si="4"/>
        <v>258.9999999999989</v>
      </c>
      <c r="AH16" s="51">
        <v>11</v>
      </c>
      <c r="AI16" s="52">
        <v>35</v>
      </c>
      <c r="AJ16" s="52"/>
      <c r="AK16" s="48">
        <f t="shared" si="5"/>
        <v>0</v>
      </c>
      <c r="AL16" s="51">
        <v>11</v>
      </c>
      <c r="AM16" s="52">
        <v>38</v>
      </c>
      <c r="AN16" s="52"/>
      <c r="AO16" s="52">
        <v>11</v>
      </c>
      <c r="AP16" s="52">
        <v>44</v>
      </c>
      <c r="AQ16" s="92">
        <v>45</v>
      </c>
      <c r="AR16" s="57"/>
      <c r="AS16" s="104">
        <f t="shared" si="6"/>
        <v>405.00000000000097</v>
      </c>
      <c r="AT16" s="51">
        <v>11</v>
      </c>
      <c r="AU16" s="52">
        <v>55</v>
      </c>
      <c r="AV16" s="52"/>
      <c r="AW16" s="48">
        <f t="shared" si="7"/>
        <v>-3.637978807091713E-12</v>
      </c>
      <c r="AX16" s="51">
        <v>11</v>
      </c>
      <c r="AY16" s="52">
        <v>58</v>
      </c>
      <c r="AZ16" s="52"/>
      <c r="BA16" s="52">
        <v>12</v>
      </c>
      <c r="BB16" s="52">
        <v>9</v>
      </c>
      <c r="BC16" s="94">
        <v>12.4</v>
      </c>
      <c r="BD16" s="52"/>
      <c r="BE16" s="48">
        <f>(TIME(BA16,BB16,BC16)-TIME(AX16,AY16,AZ16))*86400+BD16</f>
        <v>671.9999999999995</v>
      </c>
      <c r="BF16" s="51">
        <v>12</v>
      </c>
      <c r="BG16" s="52">
        <v>21</v>
      </c>
      <c r="BH16" s="52"/>
      <c r="BI16" s="48">
        <f>(TIME(BF16,BG16,BH16)-TIME(AX16,AY16,AZ16))*86400-1380</f>
        <v>-5.002220859751105E-12</v>
      </c>
      <c r="BJ16" s="51">
        <v>12</v>
      </c>
      <c r="BK16" s="52">
        <v>41</v>
      </c>
      <c r="BL16" s="52"/>
      <c r="BM16" s="48">
        <f>(TIME(BJ16,BK16,BL16)-TIME(BF16,BG16,BH16))*86400-1200</f>
        <v>5.229594535194337E-12</v>
      </c>
      <c r="BN16" s="51">
        <v>12</v>
      </c>
      <c r="BO16" s="52">
        <v>49</v>
      </c>
      <c r="BP16" s="52"/>
      <c r="BQ16" s="48">
        <f>(TIME(BN16,BO16,BP16)-TIME(BJ16,BK16,BL16))*86400-480</f>
        <v>-1.7053025658242404E-12</v>
      </c>
      <c r="BR16" s="51">
        <v>12</v>
      </c>
      <c r="BS16" s="52">
        <v>52</v>
      </c>
      <c r="BT16" s="52"/>
      <c r="BU16" s="52">
        <v>12</v>
      </c>
      <c r="BV16" s="52">
        <v>56</v>
      </c>
      <c r="BW16" s="52">
        <v>39.27</v>
      </c>
      <c r="BX16" s="52"/>
      <c r="BY16" s="48">
        <f>(TIME(BU16,BV16,BW16)-TIME(BR16,BS16,BT16))*86400+BX16</f>
        <v>278.9999999999957</v>
      </c>
      <c r="BZ16" s="51">
        <v>13</v>
      </c>
      <c r="CA16" s="52">
        <v>27</v>
      </c>
      <c r="CB16" s="52"/>
      <c r="CC16" s="48">
        <f>(TIME(BZ16,CA16,CB16)-TIME(BR16,BS16,BT16))*86400-2100</f>
        <v>0</v>
      </c>
      <c r="CD16" s="51"/>
      <c r="CE16" s="52"/>
      <c r="CF16" s="52"/>
      <c r="CG16" s="52"/>
      <c r="CH16" s="52"/>
      <c r="CI16" s="52"/>
      <c r="CJ16" s="52"/>
      <c r="CK16" s="48"/>
      <c r="CL16" s="51"/>
      <c r="CM16" s="52"/>
      <c r="CN16" s="52"/>
      <c r="CO16" s="48"/>
      <c r="CP16" s="51"/>
      <c r="CQ16" s="52"/>
      <c r="CR16" s="52"/>
      <c r="CS16" s="52"/>
      <c r="CT16" s="52"/>
      <c r="CU16" s="52"/>
      <c r="CV16" s="52"/>
      <c r="CW16" s="48"/>
      <c r="CX16" s="51"/>
      <c r="CY16" s="52"/>
      <c r="CZ16" s="52"/>
      <c r="DA16" s="48"/>
      <c r="DB16" s="51"/>
      <c r="DC16" s="52"/>
      <c r="DD16" s="52"/>
      <c r="DE16" s="48"/>
      <c r="DF16" s="51"/>
      <c r="DG16" s="52"/>
      <c r="DH16" s="52"/>
      <c r="DI16" s="48"/>
    </row>
    <row r="17" spans="1:113" ht="25.5">
      <c r="A17" s="78"/>
      <c r="B17" s="178" t="s">
        <v>149</v>
      </c>
      <c r="C17" s="186"/>
      <c r="D17" s="179"/>
      <c r="E17" s="46" t="s">
        <v>30</v>
      </c>
      <c r="F17" s="46">
        <v>11</v>
      </c>
      <c r="G17" s="59" t="s">
        <v>40</v>
      </c>
      <c r="H17" s="40" t="s">
        <v>32</v>
      </c>
      <c r="I17" s="38" t="s">
        <v>142</v>
      </c>
      <c r="J17" s="51">
        <v>9</v>
      </c>
      <c r="K17" s="52">
        <v>30</v>
      </c>
      <c r="L17" s="52"/>
      <c r="M17" s="53">
        <v>0</v>
      </c>
      <c r="N17" s="51">
        <v>10</v>
      </c>
      <c r="O17" s="52">
        <v>5</v>
      </c>
      <c r="P17" s="52"/>
      <c r="Q17" s="48">
        <f t="shared" si="1"/>
        <v>0</v>
      </c>
      <c r="R17" s="51">
        <v>10</v>
      </c>
      <c r="S17" s="52">
        <v>25</v>
      </c>
      <c r="T17" s="52"/>
      <c r="U17" s="48">
        <f t="shared" si="19"/>
        <v>-4.320099833421409E-12</v>
      </c>
      <c r="V17" s="91">
        <v>10</v>
      </c>
      <c r="W17" s="92">
        <v>33</v>
      </c>
      <c r="X17" s="52"/>
      <c r="Y17" s="48">
        <f t="shared" si="3"/>
        <v>7.901235221652314E-12</v>
      </c>
      <c r="Z17" s="51">
        <v>10</v>
      </c>
      <c r="AA17" s="52">
        <v>36</v>
      </c>
      <c r="AB17" s="52"/>
      <c r="AC17" s="52">
        <v>10</v>
      </c>
      <c r="AD17" s="52">
        <v>40</v>
      </c>
      <c r="AE17" s="52">
        <v>12</v>
      </c>
      <c r="AF17" s="52"/>
      <c r="AG17" s="48">
        <f t="shared" si="4"/>
        <v>252.00000000000102</v>
      </c>
      <c r="AH17" s="51">
        <v>11</v>
      </c>
      <c r="AI17" s="52">
        <v>11</v>
      </c>
      <c r="AJ17" s="52"/>
      <c r="AK17" s="48">
        <f t="shared" si="5"/>
        <v>0</v>
      </c>
      <c r="AL17" s="51">
        <v>11</v>
      </c>
      <c r="AM17" s="52">
        <v>14</v>
      </c>
      <c r="AN17" s="52"/>
      <c r="AO17" s="52">
        <v>11</v>
      </c>
      <c r="AP17" s="52">
        <v>20</v>
      </c>
      <c r="AQ17" s="52">
        <v>40</v>
      </c>
      <c r="AR17" s="52"/>
      <c r="AS17" s="48">
        <f t="shared" si="6"/>
        <v>400.0000000000066</v>
      </c>
      <c r="AT17" s="51">
        <v>11</v>
      </c>
      <c r="AU17" s="52">
        <v>31</v>
      </c>
      <c r="AV17" s="52"/>
      <c r="AW17" s="48">
        <f t="shared" si="7"/>
        <v>5.9117155615240335E-12</v>
      </c>
      <c r="AX17" s="51">
        <v>11</v>
      </c>
      <c r="AY17" s="52">
        <v>36</v>
      </c>
      <c r="AZ17" s="52"/>
      <c r="BA17" s="52">
        <v>11</v>
      </c>
      <c r="BB17" s="52">
        <v>47</v>
      </c>
      <c r="BC17" s="94">
        <v>48.1</v>
      </c>
      <c r="BD17" s="52"/>
      <c r="BE17" s="48">
        <f>(TIME(BA17,BB17,BC17)-TIME(AX17,AY17,AZ17))*86400+BD17</f>
        <v>708.0000000000003</v>
      </c>
      <c r="BF17" s="51">
        <v>11</v>
      </c>
      <c r="BG17" s="52">
        <v>59</v>
      </c>
      <c r="BH17" s="52"/>
      <c r="BI17" s="48">
        <f>(TIME(BF17,BG17,BH17)-TIME(AX17,AY17,AZ17))*86400-1380</f>
        <v>-5.002220859751105E-12</v>
      </c>
      <c r="BJ17" s="51"/>
      <c r="BK17" s="52"/>
      <c r="BL17" s="52"/>
      <c r="BM17" s="48"/>
      <c r="BN17" s="51"/>
      <c r="BO17" s="52"/>
      <c r="BP17" s="52"/>
      <c r="BQ17" s="48"/>
      <c r="BR17" s="51"/>
      <c r="BS17" s="52"/>
      <c r="BT17" s="52"/>
      <c r="BU17" s="52"/>
      <c r="BV17" s="52"/>
      <c r="BW17" s="52"/>
      <c r="BX17" s="52"/>
      <c r="BY17" s="48"/>
      <c r="BZ17" s="51"/>
      <c r="CA17" s="52"/>
      <c r="CB17" s="52"/>
      <c r="CC17" s="48"/>
      <c r="CD17" s="51"/>
      <c r="CE17" s="52"/>
      <c r="CF17" s="52"/>
      <c r="CG17" s="52"/>
      <c r="CH17" s="52"/>
      <c r="CI17" s="52"/>
      <c r="CJ17" s="52"/>
      <c r="CK17" s="48"/>
      <c r="CL17" s="51"/>
      <c r="CM17" s="52"/>
      <c r="CN17" s="52"/>
      <c r="CO17" s="48"/>
      <c r="CP17" s="51"/>
      <c r="CQ17" s="52"/>
      <c r="CR17" s="52"/>
      <c r="CS17" s="52"/>
      <c r="CT17" s="52"/>
      <c r="CU17" s="52"/>
      <c r="CV17" s="52"/>
      <c r="CW17" s="48"/>
      <c r="CX17" s="51"/>
      <c r="CY17" s="52"/>
      <c r="CZ17" s="52"/>
      <c r="DA17" s="48"/>
      <c r="DB17" s="51"/>
      <c r="DC17" s="52"/>
      <c r="DD17" s="52"/>
      <c r="DE17" s="48"/>
      <c r="DF17" s="51"/>
      <c r="DG17" s="52"/>
      <c r="DH17" s="52"/>
      <c r="DI17" s="48"/>
    </row>
    <row r="18" spans="1:113" ht="25.5">
      <c r="A18" s="78"/>
      <c r="B18" s="178" t="s">
        <v>149</v>
      </c>
      <c r="C18" s="186"/>
      <c r="D18" s="179"/>
      <c r="E18" s="2" t="s">
        <v>30</v>
      </c>
      <c r="F18" s="46">
        <v>4</v>
      </c>
      <c r="G18" s="59" t="s">
        <v>31</v>
      </c>
      <c r="H18" s="40" t="s">
        <v>32</v>
      </c>
      <c r="I18" s="38" t="s">
        <v>148</v>
      </c>
      <c r="J18" s="51">
        <v>9</v>
      </c>
      <c r="K18" s="52">
        <v>34</v>
      </c>
      <c r="L18" s="52"/>
      <c r="M18" s="53">
        <v>0</v>
      </c>
      <c r="N18" s="51">
        <v>10</v>
      </c>
      <c r="O18" s="52">
        <v>9</v>
      </c>
      <c r="P18" s="52"/>
      <c r="Q18" s="48">
        <f t="shared" si="1"/>
        <v>0</v>
      </c>
      <c r="R18" s="51">
        <v>10</v>
      </c>
      <c r="S18" s="52">
        <v>29</v>
      </c>
      <c r="T18" s="52"/>
      <c r="U18" s="48">
        <f t="shared" si="19"/>
        <v>-4.320099833421409E-12</v>
      </c>
      <c r="V18" s="51">
        <v>10</v>
      </c>
      <c r="W18" s="52">
        <v>37</v>
      </c>
      <c r="X18" s="52"/>
      <c r="Y18" s="48">
        <f t="shared" si="3"/>
        <v>7.901235221652314E-12</v>
      </c>
      <c r="Z18" s="51">
        <v>10</v>
      </c>
      <c r="AA18" s="52">
        <v>40</v>
      </c>
      <c r="AB18" s="52"/>
      <c r="AC18" s="52">
        <v>10</v>
      </c>
      <c r="AD18" s="52">
        <v>44</v>
      </c>
      <c r="AE18" s="52">
        <v>7</v>
      </c>
      <c r="AF18" s="52"/>
      <c r="AG18" s="48">
        <f t="shared" si="4"/>
        <v>247.00000000000185</v>
      </c>
      <c r="AH18" s="51">
        <v>11</v>
      </c>
      <c r="AI18" s="52">
        <v>15</v>
      </c>
      <c r="AJ18" s="52"/>
      <c r="AK18" s="48">
        <f t="shared" si="5"/>
        <v>0</v>
      </c>
      <c r="AL18" s="51">
        <v>11</v>
      </c>
      <c r="AM18" s="52">
        <v>18</v>
      </c>
      <c r="AN18" s="52"/>
      <c r="AO18" s="52">
        <v>11</v>
      </c>
      <c r="AP18" s="52">
        <v>24</v>
      </c>
      <c r="AQ18" s="52">
        <v>41.2</v>
      </c>
      <c r="AR18" s="52"/>
      <c r="AS18" s="48">
        <f t="shared" si="6"/>
        <v>400.9999999999939</v>
      </c>
      <c r="AT18" s="51">
        <v>11</v>
      </c>
      <c r="AU18" s="52">
        <v>35</v>
      </c>
      <c r="AV18" s="52"/>
      <c r="AW18" s="48">
        <f t="shared" si="7"/>
        <v>-3.637978807091713E-12</v>
      </c>
      <c r="AX18" s="51">
        <v>11</v>
      </c>
      <c r="AY18" s="52">
        <v>40</v>
      </c>
      <c r="AZ18" s="52"/>
      <c r="BA18" s="52">
        <v>11</v>
      </c>
      <c r="BB18" s="52">
        <v>50</v>
      </c>
      <c r="BC18" s="94">
        <v>41</v>
      </c>
      <c r="BD18" s="52"/>
      <c r="BE18" s="48">
        <f>(TIME(BA18,BB18,BC18)-TIME(AX18,AY18,AZ18))*86400+BD18</f>
        <v>640.9999999999978</v>
      </c>
      <c r="BF18" s="51">
        <v>12</v>
      </c>
      <c r="BG18" s="52">
        <v>3</v>
      </c>
      <c r="BH18" s="52"/>
      <c r="BI18" s="48">
        <f>(TIME(BF18,BG18,BH18)-TIME(AX18,AY18,AZ18))*86400-1380</f>
        <v>0</v>
      </c>
      <c r="BJ18" s="51">
        <v>12</v>
      </c>
      <c r="BK18" s="52">
        <v>23</v>
      </c>
      <c r="BL18" s="52"/>
      <c r="BM18" s="48">
        <f>(TIME(BJ18,BK18,BL18)-TIME(BF18,BG18,BH18))*86400-1200</f>
        <v>-4.320099833421409E-12</v>
      </c>
      <c r="BN18" s="51">
        <v>12</v>
      </c>
      <c r="BO18" s="52">
        <v>31</v>
      </c>
      <c r="BP18" s="52"/>
      <c r="BQ18" s="48">
        <f>(TIME(BN18,BO18,BP18)-TIME(BJ18,BK18,BL18))*86400-480</f>
        <v>7.901235221652314E-12</v>
      </c>
      <c r="BR18" s="51"/>
      <c r="BS18" s="52"/>
      <c r="BT18" s="52"/>
      <c r="BU18" s="52"/>
      <c r="BV18" s="52"/>
      <c r="BW18" s="52"/>
      <c r="BX18" s="52"/>
      <c r="BY18" s="48"/>
      <c r="BZ18" s="51"/>
      <c r="CA18" s="52"/>
      <c r="CB18" s="52"/>
      <c r="CC18" s="48"/>
      <c r="CD18" s="51"/>
      <c r="CE18" s="52"/>
      <c r="CF18" s="52"/>
      <c r="CG18" s="52"/>
      <c r="CH18" s="52"/>
      <c r="CI18" s="52"/>
      <c r="CJ18" s="52"/>
      <c r="CK18" s="48"/>
      <c r="CL18" s="51"/>
      <c r="CM18" s="52"/>
      <c r="CN18" s="52"/>
      <c r="CO18" s="48"/>
      <c r="CP18" s="51"/>
      <c r="CQ18" s="52"/>
      <c r="CR18" s="52"/>
      <c r="CS18" s="52"/>
      <c r="CT18" s="52"/>
      <c r="CU18" s="52"/>
      <c r="CV18" s="52"/>
      <c r="CW18" s="48"/>
      <c r="CX18" s="51"/>
      <c r="CY18" s="52"/>
      <c r="CZ18" s="52"/>
      <c r="DA18" s="48"/>
      <c r="DB18" s="51"/>
      <c r="DC18" s="52"/>
      <c r="DD18" s="52"/>
      <c r="DE18" s="48"/>
      <c r="DF18" s="51"/>
      <c r="DG18" s="52"/>
      <c r="DH18" s="52"/>
      <c r="DI18" s="48"/>
    </row>
    <row r="19" spans="1:113" ht="25.5">
      <c r="A19" s="78"/>
      <c r="B19" s="178" t="s">
        <v>149</v>
      </c>
      <c r="C19" s="186"/>
      <c r="D19" s="179"/>
      <c r="E19" s="2" t="s">
        <v>30</v>
      </c>
      <c r="F19" s="46">
        <v>8</v>
      </c>
      <c r="G19" s="59" t="s">
        <v>38</v>
      </c>
      <c r="H19" s="41" t="s">
        <v>39</v>
      </c>
      <c r="I19" s="38" t="s">
        <v>142</v>
      </c>
      <c r="J19" s="51">
        <v>9</v>
      </c>
      <c r="K19" s="52">
        <v>40</v>
      </c>
      <c r="L19" s="52"/>
      <c r="M19" s="53">
        <v>0</v>
      </c>
      <c r="N19" s="51">
        <v>10</v>
      </c>
      <c r="O19" s="52">
        <v>15</v>
      </c>
      <c r="P19" s="52"/>
      <c r="Q19" s="48">
        <f t="shared" si="1"/>
        <v>0</v>
      </c>
      <c r="R19" s="51">
        <v>10</v>
      </c>
      <c r="S19" s="52">
        <v>35</v>
      </c>
      <c r="T19" s="52"/>
      <c r="U19" s="48">
        <f t="shared" si="19"/>
        <v>5.229594535194337E-12</v>
      </c>
      <c r="V19" s="51">
        <v>10</v>
      </c>
      <c r="W19" s="52">
        <v>43</v>
      </c>
      <c r="X19" s="52"/>
      <c r="Y19" s="48">
        <f t="shared" si="3"/>
        <v>-1.7053025658242404E-12</v>
      </c>
      <c r="Z19" s="51">
        <v>10</v>
      </c>
      <c r="AA19" s="52">
        <v>46</v>
      </c>
      <c r="AB19" s="52"/>
      <c r="AC19" s="52">
        <v>10</v>
      </c>
      <c r="AD19" s="52">
        <v>50</v>
      </c>
      <c r="AE19" s="52">
        <v>10</v>
      </c>
      <c r="AF19" s="52"/>
      <c r="AG19" s="48">
        <f t="shared" si="4"/>
        <v>249.9999999999975</v>
      </c>
      <c r="AH19" s="51">
        <v>11</v>
      </c>
      <c r="AI19" s="52">
        <v>21</v>
      </c>
      <c r="AJ19" s="52"/>
      <c r="AK19" s="48">
        <f t="shared" si="5"/>
        <v>0</v>
      </c>
      <c r="AL19" s="51">
        <v>11</v>
      </c>
      <c r="AM19" s="52">
        <v>24</v>
      </c>
      <c r="AN19" s="52"/>
      <c r="AO19" s="52"/>
      <c r="AP19" s="52"/>
      <c r="AQ19" s="94"/>
      <c r="AR19" s="52"/>
      <c r="AS19" s="48"/>
      <c r="AT19" s="51">
        <v>11</v>
      </c>
      <c r="AU19" s="52">
        <v>41</v>
      </c>
      <c r="AV19" s="52"/>
      <c r="AW19" s="48"/>
      <c r="AX19" s="51"/>
      <c r="AY19" s="52"/>
      <c r="AZ19" s="52"/>
      <c r="BA19" s="52"/>
      <c r="BB19" s="52"/>
      <c r="BC19" s="94"/>
      <c r="BD19" s="52"/>
      <c r="BE19" s="48"/>
      <c r="BF19" s="51"/>
      <c r="BG19" s="52"/>
      <c r="BH19" s="52"/>
      <c r="BI19" s="48"/>
      <c r="BJ19" s="51"/>
      <c r="BK19" s="52"/>
      <c r="BL19" s="52"/>
      <c r="BM19" s="48"/>
      <c r="BN19" s="51"/>
      <c r="BO19" s="52"/>
      <c r="BP19" s="52"/>
      <c r="BQ19" s="48"/>
      <c r="BR19" s="51"/>
      <c r="BS19" s="52"/>
      <c r="BT19" s="52"/>
      <c r="BU19" s="52"/>
      <c r="BV19" s="52"/>
      <c r="BW19" s="52"/>
      <c r="BX19" s="52"/>
      <c r="BY19" s="48"/>
      <c r="BZ19" s="51"/>
      <c r="CA19" s="52"/>
      <c r="CB19" s="52"/>
      <c r="CC19" s="48"/>
      <c r="CD19" s="51"/>
      <c r="CE19" s="52"/>
      <c r="CF19" s="52"/>
      <c r="CG19" s="52"/>
      <c r="CH19" s="52"/>
      <c r="CI19" s="52"/>
      <c r="CJ19" s="52"/>
      <c r="CK19" s="48"/>
      <c r="CL19" s="51"/>
      <c r="CM19" s="52"/>
      <c r="CN19" s="52"/>
      <c r="CO19" s="48"/>
      <c r="CP19" s="51"/>
      <c r="CQ19" s="52"/>
      <c r="CR19" s="52"/>
      <c r="CS19" s="52"/>
      <c r="CT19" s="52"/>
      <c r="CU19" s="52"/>
      <c r="CV19" s="52"/>
      <c r="CW19" s="48"/>
      <c r="CX19" s="51"/>
      <c r="CY19" s="52"/>
      <c r="CZ19" s="52"/>
      <c r="DA19" s="48"/>
      <c r="DB19" s="51"/>
      <c r="DC19" s="52"/>
      <c r="DD19" s="52"/>
      <c r="DE19" s="48"/>
      <c r="DF19" s="51"/>
      <c r="DG19" s="52"/>
      <c r="DH19" s="52"/>
      <c r="DI19" s="48"/>
    </row>
    <row r="20" spans="1:113" ht="25.5">
      <c r="A20" s="78"/>
      <c r="B20" s="178" t="s">
        <v>149</v>
      </c>
      <c r="C20" s="186"/>
      <c r="D20" s="179"/>
      <c r="E20" s="2" t="s">
        <v>33</v>
      </c>
      <c r="F20" s="46">
        <v>5</v>
      </c>
      <c r="G20" s="59" t="s">
        <v>34</v>
      </c>
      <c r="H20" s="41" t="s">
        <v>35</v>
      </c>
      <c r="I20" s="38" t="s">
        <v>67</v>
      </c>
      <c r="J20" s="51">
        <v>9</v>
      </c>
      <c r="K20" s="52">
        <v>46</v>
      </c>
      <c r="L20" s="52"/>
      <c r="M20" s="53">
        <v>0</v>
      </c>
      <c r="N20" s="51">
        <v>10</v>
      </c>
      <c r="O20" s="52">
        <v>21</v>
      </c>
      <c r="P20" s="52"/>
      <c r="Q20" s="48">
        <f t="shared" si="1"/>
        <v>-7.275957614183426E-12</v>
      </c>
      <c r="R20" s="51">
        <v>10</v>
      </c>
      <c r="S20" s="52">
        <v>41</v>
      </c>
      <c r="T20" s="52"/>
      <c r="U20" s="48">
        <f t="shared" si="19"/>
        <v>5.229594535194337E-12</v>
      </c>
      <c r="V20" s="51">
        <v>10</v>
      </c>
      <c r="W20" s="52">
        <v>49</v>
      </c>
      <c r="X20" s="52"/>
      <c r="Y20" s="48">
        <f t="shared" si="3"/>
        <v>-1.7053025658242404E-12</v>
      </c>
      <c r="Z20" s="51">
        <v>10</v>
      </c>
      <c r="AA20" s="52">
        <v>52</v>
      </c>
      <c r="AB20" s="52"/>
      <c r="AC20" s="52">
        <v>10</v>
      </c>
      <c r="AD20" s="52">
        <v>56</v>
      </c>
      <c r="AE20" s="52">
        <v>39</v>
      </c>
      <c r="AF20" s="52"/>
      <c r="AG20" s="48">
        <f t="shared" si="4"/>
        <v>278.9999999999957</v>
      </c>
      <c r="AH20" s="51">
        <v>11</v>
      </c>
      <c r="AI20" s="52">
        <v>27</v>
      </c>
      <c r="AJ20" s="52"/>
      <c r="AK20" s="48">
        <f t="shared" si="5"/>
        <v>0</v>
      </c>
      <c r="AL20" s="51">
        <v>11</v>
      </c>
      <c r="AM20" s="52">
        <v>30</v>
      </c>
      <c r="AN20" s="52"/>
      <c r="AO20" s="52">
        <v>11</v>
      </c>
      <c r="AP20" s="52">
        <v>37</v>
      </c>
      <c r="AQ20" s="94">
        <v>19</v>
      </c>
      <c r="AR20" s="52"/>
      <c r="AS20" s="48">
        <f>(TIME(AO20,AP20,AQ20)-TIME(AL20,AM20,AN20))*86400+AR20</f>
        <v>438.9999999999983</v>
      </c>
      <c r="AT20" s="51">
        <v>11</v>
      </c>
      <c r="AU20" s="52">
        <v>47</v>
      </c>
      <c r="AV20" s="52"/>
      <c r="AW20" s="48">
        <f>(TIME(AT20,AU20,AV20)-TIME(AL20,AM20,AN20))*86400-1020</f>
        <v>-3.637978807091713E-12</v>
      </c>
      <c r="AX20" s="51">
        <v>11</v>
      </c>
      <c r="AY20" s="52">
        <v>50</v>
      </c>
      <c r="AZ20" s="52"/>
      <c r="BA20" s="52">
        <v>12</v>
      </c>
      <c r="BB20" s="52">
        <v>3</v>
      </c>
      <c r="BC20" s="52">
        <v>6</v>
      </c>
      <c r="BD20" s="52"/>
      <c r="BE20" s="48">
        <f>(TIME(BA20,BB20,BC20)-TIME(AX20,AY20,AZ20))*86400+BD20</f>
        <v>785.9999999999982</v>
      </c>
      <c r="BF20" s="51">
        <v>12</v>
      </c>
      <c r="BG20" s="52">
        <v>13</v>
      </c>
      <c r="BH20" s="52"/>
      <c r="BI20" s="48">
        <f>(TIME(BF20,BG20,BH20)-TIME(AX20,AY20,AZ20))*86400-1380</f>
        <v>-5.002220859751105E-12</v>
      </c>
      <c r="BJ20" s="51"/>
      <c r="BK20" s="52"/>
      <c r="BL20" s="52"/>
      <c r="BM20" s="48"/>
      <c r="BN20" s="51"/>
      <c r="BO20" s="52"/>
      <c r="BP20" s="52"/>
      <c r="BQ20" s="48"/>
      <c r="BR20" s="51"/>
      <c r="BS20" s="52"/>
      <c r="BT20" s="52"/>
      <c r="BU20" s="52"/>
      <c r="BV20" s="52"/>
      <c r="BW20" s="52"/>
      <c r="BX20" s="52"/>
      <c r="BY20" s="48"/>
      <c r="BZ20" s="51"/>
      <c r="CA20" s="52"/>
      <c r="CB20" s="52"/>
      <c r="CC20" s="48"/>
      <c r="CD20" s="51"/>
      <c r="CE20" s="52"/>
      <c r="CF20" s="52"/>
      <c r="CG20" s="52"/>
      <c r="CH20" s="52"/>
      <c r="CI20" s="52"/>
      <c r="CJ20" s="52"/>
      <c r="CK20" s="48"/>
      <c r="CL20" s="51"/>
      <c r="CM20" s="52"/>
      <c r="CN20" s="52"/>
      <c r="CO20" s="48"/>
      <c r="CP20" s="51"/>
      <c r="CQ20" s="52"/>
      <c r="CR20" s="52"/>
      <c r="CS20" s="52"/>
      <c r="CT20" s="52"/>
      <c r="CU20" s="52"/>
      <c r="CV20" s="52"/>
      <c r="CW20" s="48"/>
      <c r="CX20" s="51"/>
      <c r="CY20" s="52"/>
      <c r="CZ20" s="52"/>
      <c r="DA20" s="48"/>
      <c r="DB20" s="51"/>
      <c r="DC20" s="52"/>
      <c r="DD20" s="52"/>
      <c r="DE20" s="48"/>
      <c r="DF20" s="51"/>
      <c r="DG20" s="52"/>
      <c r="DH20" s="52"/>
      <c r="DI20" s="48"/>
    </row>
    <row r="21" spans="1:113" ht="25.5">
      <c r="A21" s="78"/>
      <c r="B21" s="178" t="s">
        <v>149</v>
      </c>
      <c r="C21" s="186"/>
      <c r="D21" s="179"/>
      <c r="E21" s="46" t="s">
        <v>33</v>
      </c>
      <c r="F21" s="46">
        <v>3</v>
      </c>
      <c r="G21" s="59" t="s">
        <v>52</v>
      </c>
      <c r="H21" s="60" t="s">
        <v>53</v>
      </c>
      <c r="I21" s="38" t="s">
        <v>148</v>
      </c>
      <c r="J21" s="54">
        <v>9</v>
      </c>
      <c r="K21" s="57">
        <v>48</v>
      </c>
      <c r="L21" s="57"/>
      <c r="M21" s="55">
        <v>0</v>
      </c>
      <c r="N21" s="54">
        <v>10</v>
      </c>
      <c r="O21" s="57">
        <v>23</v>
      </c>
      <c r="P21" s="57"/>
      <c r="Q21" s="48">
        <f t="shared" si="1"/>
        <v>-7.275957614183426E-12</v>
      </c>
      <c r="R21" s="51">
        <v>10</v>
      </c>
      <c r="S21" s="52">
        <v>43</v>
      </c>
      <c r="T21" s="52"/>
      <c r="U21" s="48">
        <f t="shared" si="19"/>
        <v>5.229594535194337E-12</v>
      </c>
      <c r="V21" s="51">
        <v>10</v>
      </c>
      <c r="W21" s="52">
        <v>51</v>
      </c>
      <c r="X21" s="52"/>
      <c r="Y21" s="48">
        <f t="shared" si="3"/>
        <v>-1.7053025658242404E-12</v>
      </c>
      <c r="Z21" s="51">
        <v>10</v>
      </c>
      <c r="AA21" s="52">
        <v>54</v>
      </c>
      <c r="AB21" s="52"/>
      <c r="AC21" s="52">
        <v>10</v>
      </c>
      <c r="AD21" s="52">
        <v>58</v>
      </c>
      <c r="AE21" s="52">
        <v>16</v>
      </c>
      <c r="AF21" s="52"/>
      <c r="AG21" s="48">
        <f t="shared" si="4"/>
        <v>256.00000000000324</v>
      </c>
      <c r="AH21" s="51">
        <v>11</v>
      </c>
      <c r="AI21" s="52">
        <v>29</v>
      </c>
      <c r="AJ21" s="52"/>
      <c r="AK21" s="48">
        <f t="shared" si="5"/>
        <v>0</v>
      </c>
      <c r="AL21" s="51">
        <v>11</v>
      </c>
      <c r="AM21" s="52">
        <v>32</v>
      </c>
      <c r="AN21" s="52"/>
      <c r="AO21" s="52">
        <v>11</v>
      </c>
      <c r="AP21" s="52">
        <v>38</v>
      </c>
      <c r="AQ21" s="94">
        <v>51.1</v>
      </c>
      <c r="AR21" s="52"/>
      <c r="AS21" s="48">
        <f>(TIME(AO21,AP21,AQ21)-TIME(AL21,AM21,AN21))*86400+AR21</f>
        <v>411.0000000000019</v>
      </c>
      <c r="AT21" s="51">
        <v>11</v>
      </c>
      <c r="AU21" s="52">
        <v>49</v>
      </c>
      <c r="AV21" s="52"/>
      <c r="AW21" s="48">
        <f>(TIME(AT21,AU21,AV21)-TIME(AL21,AM21,AN21))*86400-1020</f>
        <v>-3.637978807091713E-12</v>
      </c>
      <c r="AX21" s="51">
        <v>11</v>
      </c>
      <c r="AY21" s="52">
        <v>52</v>
      </c>
      <c r="AZ21" s="52"/>
      <c r="BA21" s="52">
        <v>12</v>
      </c>
      <c r="BB21" s="52">
        <v>3</v>
      </c>
      <c r="BC21" s="92">
        <v>7</v>
      </c>
      <c r="BD21" s="57"/>
      <c r="BE21" s="104">
        <f>(TIME(BA21,BB21,BC21)-TIME(AX21,AY21,AZ21))*86400+BD21</f>
        <v>666.9999999999956</v>
      </c>
      <c r="BF21" s="51">
        <v>12</v>
      </c>
      <c r="BG21" s="52">
        <v>15</v>
      </c>
      <c r="BH21" s="52"/>
      <c r="BI21" s="48">
        <f>(TIME(BF21,BG21,BH21)-TIME(AX21,AY21,AZ21))*86400-1380</f>
        <v>-5.002220859751105E-12</v>
      </c>
      <c r="BJ21" s="51">
        <v>12</v>
      </c>
      <c r="BK21" s="52">
        <v>35</v>
      </c>
      <c r="BL21" s="52"/>
      <c r="BM21" s="48">
        <f>(TIME(BJ21,BK21,BL21)-TIME(BF21,BG21,BH21))*86400-1200</f>
        <v>5.229594535194337E-12</v>
      </c>
      <c r="BN21" s="51">
        <v>12</v>
      </c>
      <c r="BO21" s="52">
        <v>43</v>
      </c>
      <c r="BP21" s="52"/>
      <c r="BQ21" s="48">
        <f>(TIME(BN21,BO21,BP21)-TIME(BJ21,BK21,BL21))*86400-480</f>
        <v>-1.7053025658242404E-12</v>
      </c>
      <c r="BR21" s="51">
        <v>12</v>
      </c>
      <c r="BS21" s="52">
        <v>46</v>
      </c>
      <c r="BT21" s="52"/>
      <c r="BU21" s="52">
        <v>12</v>
      </c>
      <c r="BV21" s="52">
        <v>50</v>
      </c>
      <c r="BW21" s="52">
        <v>14</v>
      </c>
      <c r="BX21" s="52"/>
      <c r="BY21" s="48">
        <f>(TIME(BU21,BV21,BW21)-TIME(BR21,BS21,BT21))*86400+BX21</f>
        <v>253.99999999999494</v>
      </c>
      <c r="BZ21" s="51">
        <v>13</v>
      </c>
      <c r="CA21" s="52">
        <v>21</v>
      </c>
      <c r="CB21" s="52"/>
      <c r="CC21" s="48">
        <f>(TIME(BZ21,CA21,CB21)-TIME(BR21,BS21,BT21))*86400-2100</f>
        <v>0</v>
      </c>
      <c r="CD21" s="51">
        <v>13</v>
      </c>
      <c r="CE21" s="52">
        <v>24</v>
      </c>
      <c r="CF21" s="52"/>
      <c r="CG21" s="52">
        <v>13</v>
      </c>
      <c r="CH21" s="52">
        <v>30</v>
      </c>
      <c r="CI21" s="92">
        <v>56</v>
      </c>
      <c r="CJ21" s="57"/>
      <c r="CK21" s="104">
        <f>(TIME(CG21,CH21,CI21)-TIME(CD21,CE21,CF21))*86400+CJ21</f>
        <v>416.0000000000011</v>
      </c>
      <c r="CL21" s="51">
        <v>13</v>
      </c>
      <c r="CM21" s="52">
        <v>41</v>
      </c>
      <c r="CN21" s="52"/>
      <c r="CO21" s="48">
        <f>(TIME(CL21,CM21,CN21)-TIME(CD21,CE21,CF21))*86400-1020</f>
        <v>-3.637978807091713E-12</v>
      </c>
      <c r="CP21" s="51">
        <v>14</v>
      </c>
      <c r="CQ21" s="52">
        <v>10</v>
      </c>
      <c r="CR21" s="52"/>
      <c r="CS21" s="52"/>
      <c r="CT21" s="52"/>
      <c r="CU21" s="52"/>
      <c r="CV21" s="52"/>
      <c r="CW21" s="48"/>
      <c r="CX21" s="51"/>
      <c r="CY21" s="52"/>
      <c r="CZ21" s="52"/>
      <c r="DA21" s="48"/>
      <c r="DB21" s="51"/>
      <c r="DC21" s="52"/>
      <c r="DD21" s="52"/>
      <c r="DE21" s="48"/>
      <c r="DF21" s="51"/>
      <c r="DG21" s="52"/>
      <c r="DH21" s="52"/>
      <c r="DI21" s="48"/>
    </row>
    <row r="22" spans="1:113" ht="25.5">
      <c r="A22" s="78"/>
      <c r="B22" s="182" t="s">
        <v>149</v>
      </c>
      <c r="C22" s="188"/>
      <c r="D22" s="183"/>
      <c r="E22" s="46" t="s">
        <v>33</v>
      </c>
      <c r="F22" s="46">
        <v>29</v>
      </c>
      <c r="G22" s="59" t="s">
        <v>134</v>
      </c>
      <c r="H22" s="40" t="s">
        <v>135</v>
      </c>
      <c r="I22" s="38"/>
      <c r="J22" s="51">
        <v>10</v>
      </c>
      <c r="K22" s="52">
        <v>8</v>
      </c>
      <c r="L22" s="52"/>
      <c r="M22" s="53">
        <v>0</v>
      </c>
      <c r="N22" s="51"/>
      <c r="O22" s="52"/>
      <c r="P22" s="52"/>
      <c r="Q22" s="48"/>
      <c r="R22" s="51"/>
      <c r="S22" s="52"/>
      <c r="T22" s="52"/>
      <c r="U22" s="48"/>
      <c r="V22" s="91"/>
      <c r="W22" s="92"/>
      <c r="X22" s="52"/>
      <c r="Y22" s="48"/>
      <c r="Z22" s="51"/>
      <c r="AA22" s="52"/>
      <c r="AB22" s="52"/>
      <c r="AC22" s="52"/>
      <c r="AD22" s="52"/>
      <c r="AE22" s="52"/>
      <c r="AF22" s="52"/>
      <c r="AG22" s="48"/>
      <c r="AH22" s="51"/>
      <c r="AI22" s="52"/>
      <c r="AJ22" s="52"/>
      <c r="AK22" s="48"/>
      <c r="AL22" s="51"/>
      <c r="AM22" s="52"/>
      <c r="AN22" s="52"/>
      <c r="AO22" s="52"/>
      <c r="AP22" s="52"/>
      <c r="AQ22" s="94"/>
      <c r="AR22" s="52"/>
      <c r="AS22" s="48"/>
      <c r="AT22" s="51"/>
      <c r="AU22" s="52"/>
      <c r="AV22" s="52"/>
      <c r="AW22" s="48"/>
      <c r="AX22" s="51"/>
      <c r="AY22" s="52"/>
      <c r="AZ22" s="52"/>
      <c r="BA22" s="52"/>
      <c r="BB22" s="52"/>
      <c r="BC22" s="94"/>
      <c r="BD22" s="52"/>
      <c r="BE22" s="48"/>
      <c r="BF22" s="51"/>
      <c r="BG22" s="52"/>
      <c r="BH22" s="52"/>
      <c r="BI22" s="48"/>
      <c r="BJ22" s="51"/>
      <c r="BK22" s="52"/>
      <c r="BL22" s="52"/>
      <c r="BM22" s="48"/>
      <c r="BN22" s="51"/>
      <c r="BO22" s="52"/>
      <c r="BP22" s="52"/>
      <c r="BQ22" s="48"/>
      <c r="BR22" s="51"/>
      <c r="BS22" s="52"/>
      <c r="BT22" s="52"/>
      <c r="BU22" s="52"/>
      <c r="BV22" s="52"/>
      <c r="BW22" s="52"/>
      <c r="BX22" s="52"/>
      <c r="BY22" s="48"/>
      <c r="BZ22" s="51"/>
      <c r="CA22" s="52"/>
      <c r="CB22" s="52"/>
      <c r="CC22" s="48"/>
      <c r="CD22" s="51"/>
      <c r="CE22" s="52"/>
      <c r="CF22" s="52"/>
      <c r="CG22" s="52"/>
      <c r="CH22" s="52"/>
      <c r="CI22" s="52"/>
      <c r="CJ22" s="52"/>
      <c r="CK22" s="48"/>
      <c r="CL22" s="51"/>
      <c r="CM22" s="52"/>
      <c r="CN22" s="52"/>
      <c r="CO22" s="48"/>
      <c r="CP22" s="51"/>
      <c r="CQ22" s="52"/>
      <c r="CR22" s="52"/>
      <c r="CS22" s="52"/>
      <c r="CT22" s="52"/>
      <c r="CU22" s="52"/>
      <c r="CV22" s="52"/>
      <c r="CW22" s="48"/>
      <c r="CX22" s="51"/>
      <c r="CY22" s="52"/>
      <c r="CZ22" s="52"/>
      <c r="DA22" s="48"/>
      <c r="DB22" s="51"/>
      <c r="DC22" s="52"/>
      <c r="DD22" s="52"/>
      <c r="DE22" s="48"/>
      <c r="DF22" s="51"/>
      <c r="DG22" s="52"/>
      <c r="DH22" s="52"/>
      <c r="DI22" s="48"/>
    </row>
    <row r="23" spans="1:113" s="4" customFormat="1" ht="25.5">
      <c r="A23" s="78"/>
      <c r="B23" s="178" t="s">
        <v>149</v>
      </c>
      <c r="C23" s="186"/>
      <c r="D23" s="179"/>
      <c r="E23" s="46" t="s">
        <v>24</v>
      </c>
      <c r="F23" s="46">
        <v>9</v>
      </c>
      <c r="G23" s="59" t="s">
        <v>47</v>
      </c>
      <c r="H23" s="40" t="s">
        <v>48</v>
      </c>
      <c r="I23" s="38" t="s">
        <v>148</v>
      </c>
      <c r="J23" s="51">
        <v>10</v>
      </c>
      <c r="K23" s="52">
        <v>14</v>
      </c>
      <c r="L23" s="52"/>
      <c r="M23" s="53">
        <v>0</v>
      </c>
      <c r="N23" s="51">
        <v>10</v>
      </c>
      <c r="O23" s="52">
        <v>49</v>
      </c>
      <c r="P23" s="52"/>
      <c r="Q23" s="48">
        <f>(TIME(N23,O23,P23)-TIME(J23,K23,L23))*86400-2100</f>
        <v>0</v>
      </c>
      <c r="R23" s="51">
        <v>11</v>
      </c>
      <c r="S23" s="52">
        <v>9</v>
      </c>
      <c r="T23" s="52"/>
      <c r="U23" s="48">
        <f>(TIME(R23,S23,T23)-TIME(N23,O23,P23))*86400-1200</f>
        <v>0</v>
      </c>
      <c r="V23" s="91"/>
      <c r="W23" s="92"/>
      <c r="X23" s="52"/>
      <c r="Y23" s="48"/>
      <c r="Z23" s="51">
        <v>11</v>
      </c>
      <c r="AA23" s="52">
        <v>20</v>
      </c>
      <c r="AB23" s="52"/>
      <c r="AC23" s="52">
        <v>11</v>
      </c>
      <c r="AD23" s="52">
        <v>24</v>
      </c>
      <c r="AE23" s="52">
        <v>39</v>
      </c>
      <c r="AF23" s="52"/>
      <c r="AG23" s="48">
        <f>(TIME(AC23,AD23,AE23)-TIME(Z23,AA23,AB23))*86400+AF23</f>
        <v>278.9999999999957</v>
      </c>
      <c r="AH23" s="51">
        <v>11</v>
      </c>
      <c r="AI23" s="52">
        <v>55</v>
      </c>
      <c r="AJ23" s="52"/>
      <c r="AK23" s="48">
        <f>(TIME(AH23,AI23,AJ23)-TIME(Z23,AA23,AB23))*86400-2100</f>
        <v>-7.275957614183426E-12</v>
      </c>
      <c r="AL23" s="51">
        <v>11</v>
      </c>
      <c r="AM23" s="52">
        <v>58</v>
      </c>
      <c r="AN23" s="52"/>
      <c r="AO23" s="52"/>
      <c r="AP23" s="52"/>
      <c r="AQ23" s="94"/>
      <c r="AR23" s="52"/>
      <c r="AS23" s="104"/>
      <c r="AT23" s="51"/>
      <c r="AU23" s="52"/>
      <c r="AV23" s="52"/>
      <c r="AW23" s="48"/>
      <c r="AX23" s="51"/>
      <c r="AY23" s="52"/>
      <c r="AZ23" s="52"/>
      <c r="BA23" s="52"/>
      <c r="BB23" s="52"/>
      <c r="BC23" s="94"/>
      <c r="BD23" s="52"/>
      <c r="BE23" s="48"/>
      <c r="BF23" s="51"/>
      <c r="BG23" s="52"/>
      <c r="BH23" s="52"/>
      <c r="BI23" s="48"/>
      <c r="BJ23" s="51"/>
      <c r="BK23" s="52"/>
      <c r="BL23" s="52"/>
      <c r="BM23" s="48"/>
      <c r="BN23" s="51"/>
      <c r="BO23" s="52"/>
      <c r="BP23" s="52"/>
      <c r="BQ23" s="48"/>
      <c r="BR23" s="51"/>
      <c r="BS23" s="52"/>
      <c r="BT23" s="52"/>
      <c r="BU23" s="52"/>
      <c r="BV23" s="52"/>
      <c r="BW23" s="52"/>
      <c r="BX23" s="52"/>
      <c r="BY23" s="48"/>
      <c r="BZ23" s="51"/>
      <c r="CA23" s="52"/>
      <c r="CB23" s="52"/>
      <c r="CC23" s="48"/>
      <c r="CD23" s="51"/>
      <c r="CE23" s="52"/>
      <c r="CF23" s="52"/>
      <c r="CG23" s="52"/>
      <c r="CH23" s="52"/>
      <c r="CI23" s="52"/>
      <c r="CJ23" s="52"/>
      <c r="CK23" s="48"/>
      <c r="CL23" s="51"/>
      <c r="CM23" s="52"/>
      <c r="CN23" s="52"/>
      <c r="CO23" s="48"/>
      <c r="CP23" s="51"/>
      <c r="CQ23" s="52"/>
      <c r="CR23" s="52"/>
      <c r="CS23" s="52"/>
      <c r="CT23" s="52"/>
      <c r="CU23" s="52"/>
      <c r="CV23" s="52"/>
      <c r="CW23" s="48"/>
      <c r="CX23" s="51"/>
      <c r="CY23" s="52"/>
      <c r="CZ23" s="52"/>
      <c r="DA23" s="48"/>
      <c r="DB23" s="51"/>
      <c r="DC23" s="52"/>
      <c r="DD23" s="52"/>
      <c r="DE23" s="48"/>
      <c r="DF23" s="51"/>
      <c r="DG23" s="52"/>
      <c r="DH23" s="52"/>
      <c r="DI23" s="48"/>
    </row>
    <row r="24" spans="1:113" s="4" customFormat="1" ht="25.5">
      <c r="A24" s="78"/>
      <c r="B24" s="178" t="s">
        <v>149</v>
      </c>
      <c r="C24" s="186"/>
      <c r="D24" s="179"/>
      <c r="E24" s="46" t="s">
        <v>24</v>
      </c>
      <c r="F24" s="46">
        <v>32</v>
      </c>
      <c r="G24" s="59" t="s">
        <v>54</v>
      </c>
      <c r="H24" s="60" t="s">
        <v>42</v>
      </c>
      <c r="I24" s="61"/>
      <c r="J24" s="54">
        <v>10</v>
      </c>
      <c r="K24" s="57">
        <v>22</v>
      </c>
      <c r="L24" s="57"/>
      <c r="M24" s="55">
        <v>0</v>
      </c>
      <c r="N24" s="54">
        <v>10</v>
      </c>
      <c r="O24" s="57">
        <v>57</v>
      </c>
      <c r="P24" s="57"/>
      <c r="Q24" s="48">
        <f>(TIME(N24,O24,P24)-TIME(J24,K24,L24))*86400-2100</f>
        <v>0</v>
      </c>
      <c r="R24" s="51">
        <v>11</v>
      </c>
      <c r="S24" s="52">
        <v>18</v>
      </c>
      <c r="T24" s="52"/>
      <c r="U24" s="103">
        <v>10</v>
      </c>
      <c r="V24" s="51">
        <v>11</v>
      </c>
      <c r="W24" s="92">
        <v>26</v>
      </c>
      <c r="X24" s="52"/>
      <c r="Y24" s="48">
        <f>(TIME(V24,W24,X24)-TIME(R24,S24,T24))*86400-480</f>
        <v>-1.7053025658242404E-12</v>
      </c>
      <c r="Z24" s="51">
        <v>11</v>
      </c>
      <c r="AA24" s="92">
        <v>29</v>
      </c>
      <c r="AB24" s="52"/>
      <c r="AC24" s="52">
        <v>11</v>
      </c>
      <c r="AD24" s="52">
        <v>33</v>
      </c>
      <c r="AE24" s="52">
        <v>43</v>
      </c>
      <c r="AF24" s="52"/>
      <c r="AG24" s="48">
        <f>(TIME(AC24,AD24,AE24)-TIME(Z24,AA24,AB24))*86400+AF24</f>
        <v>283.0000000000027</v>
      </c>
      <c r="AH24" s="51">
        <v>12</v>
      </c>
      <c r="AI24" s="52">
        <v>4</v>
      </c>
      <c r="AJ24" s="52"/>
      <c r="AK24" s="48">
        <f>(TIME(AH24,AI24,AJ24)-TIME(Z24,AA24,AB24))*86400-2100</f>
        <v>0</v>
      </c>
      <c r="AL24" s="51">
        <v>12</v>
      </c>
      <c r="AM24" s="52">
        <v>7</v>
      </c>
      <c r="AN24" s="52"/>
      <c r="AO24" s="52">
        <v>12</v>
      </c>
      <c r="AP24" s="52">
        <v>16</v>
      </c>
      <c r="AQ24" s="94">
        <v>50.1</v>
      </c>
      <c r="AR24" s="52"/>
      <c r="AS24" s="48">
        <f>(TIME(AO24,AP24,AQ24)-TIME(AL24,AM24,AN24))*86400+AR24</f>
        <v>589.9999999999995</v>
      </c>
      <c r="AT24" s="51">
        <v>12</v>
      </c>
      <c r="AU24" s="52">
        <v>24</v>
      </c>
      <c r="AV24" s="52"/>
      <c r="AW24" s="48">
        <f>(TIME(AT24,AU24,AV24)-TIME(AL24,AM24,AN24))*86400-1020</f>
        <v>5.9117155615240335E-12</v>
      </c>
      <c r="AX24" s="51">
        <v>12</v>
      </c>
      <c r="AY24" s="52">
        <v>27</v>
      </c>
      <c r="AZ24" s="52"/>
      <c r="BA24" s="52">
        <v>12</v>
      </c>
      <c r="BB24" s="52">
        <v>40</v>
      </c>
      <c r="BC24" s="52">
        <v>51</v>
      </c>
      <c r="BD24" s="52"/>
      <c r="BE24" s="48">
        <f>(TIME(BA24,BB24,BC24)-TIME(AX24,AY24,AZ24))*86400+BD24</f>
        <v>831.0000000000052</v>
      </c>
      <c r="BF24" s="51">
        <v>12</v>
      </c>
      <c r="BG24" s="52">
        <v>50</v>
      </c>
      <c r="BH24" s="52"/>
      <c r="BI24" s="48">
        <f>(TIME(BF24,BG24,BH24)-TIME(AX24,AY24,AZ24))*86400-1380</f>
        <v>4.774847184307873E-12</v>
      </c>
      <c r="BJ24" s="51">
        <v>13</v>
      </c>
      <c r="BK24" s="52">
        <v>11</v>
      </c>
      <c r="BL24" s="52"/>
      <c r="BM24" s="103">
        <v>10</v>
      </c>
      <c r="BN24" s="51">
        <v>13</v>
      </c>
      <c r="BO24" s="52">
        <v>19</v>
      </c>
      <c r="BP24" s="52"/>
      <c r="BQ24" s="48">
        <f>(TIME(BN24,BO24,BP24)-TIME(BJ24,BK24,BL24))*86400-480</f>
        <v>-1.7053025658242404E-12</v>
      </c>
      <c r="BR24" s="51">
        <v>13</v>
      </c>
      <c r="BS24" s="52">
        <v>22</v>
      </c>
      <c r="BT24" s="52"/>
      <c r="BU24" s="52">
        <v>13</v>
      </c>
      <c r="BV24" s="52">
        <v>26</v>
      </c>
      <c r="BW24" s="92">
        <v>43</v>
      </c>
      <c r="BX24" s="57"/>
      <c r="BY24" s="104">
        <f>(TIME(BU24,BV24,BW24)-TIME(BR24,BS24,BT24))*86400+BX24</f>
        <v>282.99999999999307</v>
      </c>
      <c r="BZ24" s="51">
        <v>13</v>
      </c>
      <c r="CA24" s="52">
        <v>57</v>
      </c>
      <c r="CB24" s="52"/>
      <c r="CC24" s="48">
        <f>(TIME(BZ24,CA24,CB24)-TIME(BR24,BS24,BT24))*86400-2100</f>
        <v>-7.275957614183426E-12</v>
      </c>
      <c r="CD24" s="51"/>
      <c r="CE24" s="52"/>
      <c r="CF24" s="52"/>
      <c r="CG24" s="52"/>
      <c r="CH24" s="52"/>
      <c r="CI24" s="52"/>
      <c r="CJ24" s="52"/>
      <c r="CK24" s="48">
        <f>(TIME(CG24,CH24,CI24)-TIME(CD24,CE24,CF24))*86400+CJ24</f>
        <v>0</v>
      </c>
      <c r="CL24" s="51"/>
      <c r="CM24" s="52"/>
      <c r="CN24" s="52"/>
      <c r="CO24" s="48"/>
      <c r="CP24" s="51"/>
      <c r="CQ24" s="52"/>
      <c r="CR24" s="52"/>
      <c r="CS24" s="52"/>
      <c r="CT24" s="52"/>
      <c r="CU24" s="52"/>
      <c r="CV24" s="52"/>
      <c r="CW24" s="48"/>
      <c r="CX24" s="51"/>
      <c r="CY24" s="52"/>
      <c r="CZ24" s="52"/>
      <c r="DA24" s="48"/>
      <c r="DB24" s="51"/>
      <c r="DC24" s="52"/>
      <c r="DD24" s="52"/>
      <c r="DE24" s="48"/>
      <c r="DF24" s="51"/>
      <c r="DG24" s="52"/>
      <c r="DH24" s="52"/>
      <c r="DI24" s="48"/>
    </row>
    <row r="25" spans="1:113" ht="26.25" thickBot="1">
      <c r="A25" s="78"/>
      <c r="B25" s="180" t="s">
        <v>149</v>
      </c>
      <c r="C25" s="187"/>
      <c r="D25" s="181"/>
      <c r="E25" s="65" t="s">
        <v>24</v>
      </c>
      <c r="F25" s="65">
        <v>15</v>
      </c>
      <c r="G25" s="66" t="s">
        <v>41</v>
      </c>
      <c r="H25" s="67" t="s">
        <v>42</v>
      </c>
      <c r="I25" s="84"/>
      <c r="J25" s="85">
        <v>10</v>
      </c>
      <c r="K25" s="86">
        <v>26</v>
      </c>
      <c r="L25" s="86"/>
      <c r="M25" s="87">
        <v>0</v>
      </c>
      <c r="N25" s="85">
        <v>11</v>
      </c>
      <c r="O25" s="86">
        <v>1</v>
      </c>
      <c r="P25" s="86"/>
      <c r="Q25" s="88">
        <f>(TIME(N25,O25,P25)-TIME(J25,K25,L25))*86400-2100</f>
        <v>0</v>
      </c>
      <c r="R25" s="85">
        <v>11</v>
      </c>
      <c r="S25" s="86">
        <v>21</v>
      </c>
      <c r="T25" s="86"/>
      <c r="U25" s="48">
        <f>(TIME(R25,S25,T25)-TIME(N25,O25,P25))*86400-1200</f>
        <v>-4.320099833421409E-12</v>
      </c>
      <c r="V25" s="85">
        <v>11</v>
      </c>
      <c r="W25" s="86">
        <v>29</v>
      </c>
      <c r="X25" s="86"/>
      <c r="Y25" s="88">
        <f>(TIME(V25,W25,X25)-TIME(R25,S25,T25))*86400-480</f>
        <v>-1.7053025658242404E-12</v>
      </c>
      <c r="Z25" s="85">
        <v>11</v>
      </c>
      <c r="AA25" s="86">
        <v>32</v>
      </c>
      <c r="AB25" s="86"/>
      <c r="AC25" s="86">
        <v>11</v>
      </c>
      <c r="AD25" s="86">
        <v>36</v>
      </c>
      <c r="AE25" s="86">
        <v>50</v>
      </c>
      <c r="AF25" s="86"/>
      <c r="AG25" s="88">
        <f>(TIME(AC25,AD25,AE25)-TIME(Z25,AA25,AB25))*86400+AF25</f>
        <v>290.00000000000057</v>
      </c>
      <c r="AH25" s="85">
        <v>12</v>
      </c>
      <c r="AI25" s="86">
        <v>7</v>
      </c>
      <c r="AJ25" s="86"/>
      <c r="AK25" s="88">
        <f>(TIME(AH25,AI25,AJ25)-TIME(Z25,AA25,AB25))*86400-2100</f>
        <v>0</v>
      </c>
      <c r="AL25" s="85">
        <v>12</v>
      </c>
      <c r="AM25" s="86">
        <v>10</v>
      </c>
      <c r="AN25" s="86"/>
      <c r="AO25" s="86">
        <v>12</v>
      </c>
      <c r="AP25" s="86">
        <v>17</v>
      </c>
      <c r="AQ25" s="86">
        <v>49</v>
      </c>
      <c r="AR25" s="86"/>
      <c r="AS25" s="88">
        <f>(TIME(AO25,AP25,AQ25)-TIME(AL25,AM25,AN25))*86400+AR25</f>
        <v>469.00000000000296</v>
      </c>
      <c r="AT25" s="85">
        <v>12</v>
      </c>
      <c r="AU25" s="86">
        <v>27</v>
      </c>
      <c r="AV25" s="86"/>
      <c r="AW25" s="88">
        <f>(TIME(AT25,AU25,AV25)-TIME(AL25,AM25,AN25))*86400-1020</f>
        <v>-3.637978807091713E-12</v>
      </c>
      <c r="AX25" s="85">
        <v>12</v>
      </c>
      <c r="AY25" s="86">
        <v>30</v>
      </c>
      <c r="AZ25" s="86"/>
      <c r="BA25" s="86">
        <v>12</v>
      </c>
      <c r="BB25" s="86">
        <v>42</v>
      </c>
      <c r="BC25" s="96">
        <v>11.3</v>
      </c>
      <c r="BD25" s="86"/>
      <c r="BE25" s="88">
        <f>(TIME(BA25,BB25,BC25)-TIME(AX25,AY25,AZ25))*86400+BD25</f>
        <v>731.0000000000024</v>
      </c>
      <c r="BF25" s="85">
        <v>12</v>
      </c>
      <c r="BG25" s="86">
        <v>53</v>
      </c>
      <c r="BH25" s="86"/>
      <c r="BI25" s="88">
        <f>(TIME(BF25,BG25,BH25)-TIME(AX25,AY25,AZ25))*86400-1380</f>
        <v>-5.002220859751105E-12</v>
      </c>
      <c r="BJ25" s="85">
        <v>13</v>
      </c>
      <c r="BK25" s="86">
        <v>13</v>
      </c>
      <c r="BL25" s="86"/>
      <c r="BM25" s="88">
        <f>(TIME(BJ25,BK25,BL25)-TIME(BF25,BG25,BH25))*86400-1200</f>
        <v>5.229594535194337E-12</v>
      </c>
      <c r="BN25" s="85">
        <v>13</v>
      </c>
      <c r="BO25" s="86">
        <v>21</v>
      </c>
      <c r="BP25" s="86"/>
      <c r="BQ25" s="88">
        <f>(TIME(BN25,BO25,BP25)-TIME(BJ25,BK25,BL25))*86400-480</f>
        <v>-1.7053025658242404E-12</v>
      </c>
      <c r="BR25" s="85">
        <v>13</v>
      </c>
      <c r="BS25" s="86">
        <v>24</v>
      </c>
      <c r="BT25" s="86"/>
      <c r="BU25" s="86">
        <v>13</v>
      </c>
      <c r="BV25" s="86">
        <v>28</v>
      </c>
      <c r="BW25" s="86">
        <v>47.4</v>
      </c>
      <c r="BX25" s="86"/>
      <c r="BY25" s="88">
        <f>(TIME(BU25,BV25,BW25)-TIME(BR25,BS25,BT25))*86400+BX25</f>
        <v>287.0000000000001</v>
      </c>
      <c r="BZ25" s="85">
        <v>13</v>
      </c>
      <c r="CA25" s="86">
        <v>59</v>
      </c>
      <c r="CB25" s="86"/>
      <c r="CC25" s="88">
        <f>(TIME(BZ25,CA25,CB25)-TIME(BR25,BS25,BT25))*86400-2100</f>
        <v>-7.275957614183426E-12</v>
      </c>
      <c r="CD25" s="85">
        <v>14</v>
      </c>
      <c r="CE25" s="86">
        <v>2</v>
      </c>
      <c r="CF25" s="86"/>
      <c r="CG25" s="86">
        <v>14</v>
      </c>
      <c r="CH25" s="86">
        <v>9</v>
      </c>
      <c r="CI25" s="86">
        <v>35.4</v>
      </c>
      <c r="CJ25" s="86"/>
      <c r="CK25" s="88">
        <f>(TIME(CG25,CH25,CI25)-TIME(CD25,CE25,CF25))*86400+CJ25</f>
        <v>454.9999999999976</v>
      </c>
      <c r="CL25" s="85">
        <v>14</v>
      </c>
      <c r="CM25" s="86">
        <v>19</v>
      </c>
      <c r="CN25" s="86"/>
      <c r="CO25" s="88">
        <f>(TIME(CL25,CM25,CN25)-TIME(CD25,CE25,CF25))*86400-1020</f>
        <v>-3.637978807091713E-12</v>
      </c>
      <c r="CP25" s="85">
        <v>14</v>
      </c>
      <c r="CQ25" s="86">
        <v>19</v>
      </c>
      <c r="CR25" s="86"/>
      <c r="CS25" s="86"/>
      <c r="CT25" s="86"/>
      <c r="CU25" s="86"/>
      <c r="CV25" s="86"/>
      <c r="CW25" s="88"/>
      <c r="CX25" s="85"/>
      <c r="CY25" s="86"/>
      <c r="CZ25" s="86"/>
      <c r="DA25" s="88"/>
      <c r="DB25" s="85"/>
      <c r="DC25" s="86"/>
      <c r="DD25" s="86"/>
      <c r="DE25" s="88"/>
      <c r="DF25" s="85"/>
      <c r="DG25" s="86"/>
      <c r="DH25" s="86"/>
      <c r="DI25" s="88"/>
    </row>
    <row r="26" spans="2:3" ht="12.75">
      <c r="B26" s="71"/>
      <c r="C26" s="68"/>
    </row>
    <row r="27" spans="2:3" ht="12.75">
      <c r="B27" s="71"/>
      <c r="C27" s="68"/>
    </row>
    <row r="28" spans="4:45" ht="12.75">
      <c r="D28" s="4" t="s">
        <v>82</v>
      </c>
      <c r="AS28" t="s">
        <v>83</v>
      </c>
    </row>
  </sheetData>
  <mergeCells count="71"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M5:M6"/>
    <mergeCell ref="N5:P5"/>
    <mergeCell ref="Q5:Q6"/>
    <mergeCell ref="R5:T5"/>
    <mergeCell ref="U5:U6"/>
    <mergeCell ref="V5:X5"/>
    <mergeCell ref="Y5:Y6"/>
    <mergeCell ref="Z5:AB5"/>
    <mergeCell ref="AC5:AE5"/>
    <mergeCell ref="AF5:AF6"/>
    <mergeCell ref="AG5:AG6"/>
    <mergeCell ref="AH5:AJ5"/>
    <mergeCell ref="AK5:AK6"/>
    <mergeCell ref="AL5:AN5"/>
    <mergeCell ref="AO5:AQ5"/>
    <mergeCell ref="AR5:AR6"/>
    <mergeCell ref="AS5:AS6"/>
    <mergeCell ref="AT5:AV5"/>
    <mergeCell ref="AW5:AW6"/>
    <mergeCell ref="AX5:AZ5"/>
    <mergeCell ref="BA5:BC5"/>
    <mergeCell ref="BD5:BD6"/>
    <mergeCell ref="BE5:BE6"/>
    <mergeCell ref="BF5:BH5"/>
    <mergeCell ref="BI5:BI6"/>
    <mergeCell ref="BJ5:BL5"/>
    <mergeCell ref="BM5:BM6"/>
    <mergeCell ref="BN5:BP5"/>
    <mergeCell ref="BQ5:BQ6"/>
    <mergeCell ref="BR5:BT5"/>
    <mergeCell ref="BU5:BW5"/>
    <mergeCell ref="CJ5:CJ6"/>
    <mergeCell ref="CK5:CK6"/>
    <mergeCell ref="BX5:BX6"/>
    <mergeCell ref="BY5:BY6"/>
    <mergeCell ref="BZ5:CB5"/>
    <mergeCell ref="CC5:CC6"/>
    <mergeCell ref="DI5:DI6"/>
    <mergeCell ref="CV5:CV6"/>
    <mergeCell ref="CW5:CW6"/>
    <mergeCell ref="CX5:CZ5"/>
    <mergeCell ref="DA5:DA6"/>
    <mergeCell ref="B22:D22"/>
    <mergeCell ref="DB5:DD5"/>
    <mergeCell ref="DE5:DE6"/>
    <mergeCell ref="DF5:DH5"/>
    <mergeCell ref="CL5:CN5"/>
    <mergeCell ref="CO5:CO6"/>
    <mergeCell ref="CP5:CR5"/>
    <mergeCell ref="CS5:CU5"/>
    <mergeCell ref="CD5:CF5"/>
    <mergeCell ref="CG5:CI5"/>
    <mergeCell ref="B23:D23"/>
    <mergeCell ref="B24:D24"/>
    <mergeCell ref="B25:D25"/>
    <mergeCell ref="B15:D15"/>
    <mergeCell ref="B16:D16"/>
    <mergeCell ref="B17:D17"/>
    <mergeCell ref="B18:D18"/>
    <mergeCell ref="B19:D19"/>
    <mergeCell ref="B20:D20"/>
    <mergeCell ref="B21:D2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I29"/>
  <sheetViews>
    <sheetView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10" sqref="A10:IV10"/>
    </sheetView>
  </sheetViews>
  <sheetFormatPr defaultColWidth="9.00390625" defaultRowHeight="12.75"/>
  <cols>
    <col min="1" max="1" width="4.00390625" style="64" customWidth="1"/>
    <col min="2" max="2" width="5.75390625" style="33" customWidth="1"/>
    <col min="3" max="3" width="9.375" style="0" customWidth="1"/>
    <col min="4" max="4" width="5.375" style="4" customWidth="1"/>
    <col min="5" max="5" width="6.00390625" style="0" customWidth="1"/>
    <col min="6" max="6" width="4.625" style="4" bestFit="1" customWidth="1"/>
    <col min="7" max="7" width="25.375" style="4" customWidth="1"/>
    <col min="8" max="8" width="10.125" style="0" customWidth="1"/>
    <col min="9" max="9" width="15.625" style="0" customWidth="1"/>
    <col min="10" max="10" width="3.75390625" style="0" hidden="1" customWidth="1"/>
    <col min="11" max="11" width="4.25390625" style="0" hidden="1" customWidth="1"/>
    <col min="12" max="12" width="3.75390625" style="0" hidden="1" customWidth="1"/>
    <col min="13" max="13" width="3.25390625" style="0" bestFit="1" customWidth="1"/>
    <col min="14" max="14" width="3.75390625" style="0" hidden="1" customWidth="1"/>
    <col min="15" max="15" width="4.25390625" style="0" hidden="1" customWidth="1"/>
    <col min="16" max="16" width="3.75390625" style="0" hidden="1" customWidth="1"/>
    <col min="17" max="17" width="4.625" style="0" bestFit="1" customWidth="1"/>
    <col min="18" max="18" width="3.75390625" style="0" hidden="1" customWidth="1"/>
    <col min="19" max="19" width="4.25390625" style="0" hidden="1" customWidth="1"/>
    <col min="20" max="20" width="3.75390625" style="0" hidden="1" customWidth="1"/>
    <col min="21" max="21" width="3.25390625" style="0" bestFit="1" customWidth="1"/>
    <col min="22" max="22" width="3.75390625" style="0" hidden="1" customWidth="1"/>
    <col min="23" max="23" width="4.25390625" style="0" hidden="1" customWidth="1"/>
    <col min="24" max="24" width="3.75390625" style="0" hidden="1" customWidth="1"/>
    <col min="25" max="25" width="3.25390625" style="0" bestFit="1" customWidth="1"/>
    <col min="26" max="26" width="3.75390625" style="0" hidden="1" customWidth="1"/>
    <col min="27" max="27" width="4.25390625" style="0" hidden="1" customWidth="1"/>
    <col min="28" max="29" width="3.75390625" style="0" hidden="1" customWidth="1"/>
    <col min="30" max="30" width="4.25390625" style="0" hidden="1" customWidth="1"/>
    <col min="31" max="31" width="3.75390625" style="0" hidden="1" customWidth="1"/>
    <col min="32" max="32" width="3.125" style="0" customWidth="1"/>
    <col min="33" max="33" width="6.125" style="0" customWidth="1"/>
    <col min="34" max="34" width="3.75390625" style="0" hidden="1" customWidth="1"/>
    <col min="35" max="35" width="4.25390625" style="0" hidden="1" customWidth="1"/>
    <col min="36" max="36" width="3.75390625" style="0" hidden="1" customWidth="1"/>
    <col min="37" max="37" width="4.625" style="0" bestFit="1" customWidth="1"/>
    <col min="38" max="38" width="3.75390625" style="0" hidden="1" customWidth="1"/>
    <col min="39" max="39" width="4.25390625" style="0" hidden="1" customWidth="1"/>
    <col min="40" max="41" width="3.75390625" style="0" hidden="1" customWidth="1"/>
    <col min="42" max="42" width="4.25390625" style="0" hidden="1" customWidth="1"/>
    <col min="43" max="43" width="4.625" style="0" hidden="1" customWidth="1"/>
    <col min="44" max="44" width="3.125" style="0" customWidth="1"/>
    <col min="45" max="45" width="5.75390625" style="0" customWidth="1"/>
    <col min="46" max="46" width="3.75390625" style="0" hidden="1" customWidth="1"/>
    <col min="47" max="47" width="4.25390625" style="0" hidden="1" customWidth="1"/>
    <col min="48" max="48" width="3.75390625" style="0" hidden="1" customWidth="1"/>
    <col min="49" max="49" width="3.25390625" style="0" bestFit="1" customWidth="1"/>
    <col min="50" max="50" width="3.75390625" style="0" hidden="1" customWidth="1"/>
    <col min="51" max="51" width="4.25390625" style="0" hidden="1" customWidth="1"/>
    <col min="52" max="53" width="3.75390625" style="0" hidden="1" customWidth="1"/>
    <col min="54" max="54" width="4.25390625" style="0" hidden="1" customWidth="1"/>
    <col min="55" max="55" width="4.625" style="0" hidden="1" customWidth="1"/>
    <col min="56" max="56" width="3.125" style="0" customWidth="1"/>
    <col min="57" max="57" width="5.875" style="0" customWidth="1"/>
    <col min="58" max="58" width="3.75390625" style="0" hidden="1" customWidth="1"/>
    <col min="59" max="59" width="4.25390625" style="0" hidden="1" customWidth="1"/>
    <col min="60" max="60" width="3.75390625" style="0" hidden="1" customWidth="1"/>
    <col min="61" max="61" width="4.00390625" style="0" bestFit="1" customWidth="1"/>
    <col min="62" max="62" width="3.75390625" style="0" hidden="1" customWidth="1"/>
    <col min="63" max="63" width="4.25390625" style="0" hidden="1" customWidth="1"/>
    <col min="64" max="64" width="3.75390625" style="0" hidden="1" customWidth="1"/>
    <col min="65" max="65" width="4.00390625" style="0" bestFit="1" customWidth="1"/>
    <col min="66" max="66" width="3.75390625" style="0" hidden="1" customWidth="1"/>
    <col min="67" max="67" width="4.25390625" style="0" hidden="1" customWidth="1"/>
    <col min="68" max="68" width="3.75390625" style="0" hidden="1" customWidth="1"/>
    <col min="69" max="69" width="3.25390625" style="0" bestFit="1" customWidth="1"/>
    <col min="70" max="70" width="3.75390625" style="0" hidden="1" customWidth="1"/>
    <col min="71" max="71" width="4.25390625" style="0" hidden="1" customWidth="1"/>
    <col min="72" max="73" width="3.75390625" style="0" hidden="1" customWidth="1"/>
    <col min="74" max="74" width="4.25390625" style="0" hidden="1" customWidth="1"/>
    <col min="75" max="75" width="5.625" style="0" hidden="1" customWidth="1"/>
    <col min="76" max="76" width="3.125" style="0" customWidth="1"/>
    <col min="77" max="77" width="7.25390625" style="0" customWidth="1"/>
    <col min="78" max="78" width="3.75390625" style="0" hidden="1" customWidth="1"/>
    <col min="79" max="79" width="4.25390625" style="0" hidden="1" customWidth="1"/>
    <col min="80" max="80" width="3.75390625" style="0" hidden="1" customWidth="1"/>
    <col min="81" max="81" width="5.625" style="0" bestFit="1" customWidth="1"/>
    <col min="82" max="82" width="3.75390625" style="0" hidden="1" customWidth="1"/>
    <col min="83" max="83" width="4.25390625" style="0" hidden="1" customWidth="1"/>
    <col min="84" max="85" width="3.75390625" style="0" hidden="1" customWidth="1"/>
    <col min="86" max="86" width="4.25390625" style="0" hidden="1" customWidth="1"/>
    <col min="87" max="87" width="3.75390625" style="0" hidden="1" customWidth="1"/>
    <col min="88" max="88" width="3.125" style="0" customWidth="1"/>
    <col min="89" max="89" width="5.75390625" style="0" customWidth="1"/>
    <col min="90" max="90" width="3.75390625" style="0" hidden="1" customWidth="1"/>
    <col min="91" max="91" width="4.25390625" style="0" hidden="1" customWidth="1"/>
    <col min="92" max="92" width="3.75390625" style="0" hidden="1" customWidth="1"/>
    <col min="93" max="93" width="5.625" style="0" bestFit="1" customWidth="1"/>
    <col min="94" max="94" width="3.75390625" style="0" hidden="1" customWidth="1"/>
    <col min="95" max="95" width="4.25390625" style="0" hidden="1" customWidth="1"/>
    <col min="96" max="97" width="3.75390625" style="0" hidden="1" customWidth="1"/>
    <col min="98" max="98" width="4.25390625" style="0" hidden="1" customWidth="1"/>
    <col min="99" max="99" width="3.75390625" style="0" hidden="1" customWidth="1"/>
    <col min="100" max="100" width="3.125" style="0" customWidth="1"/>
    <col min="101" max="101" width="5.375" style="0" customWidth="1"/>
    <col min="102" max="102" width="3.75390625" style="0" hidden="1" customWidth="1"/>
    <col min="103" max="103" width="4.25390625" style="0" hidden="1" customWidth="1"/>
    <col min="104" max="104" width="3.75390625" style="0" hidden="1" customWidth="1"/>
    <col min="105" max="105" width="5.625" style="0" bestFit="1" customWidth="1"/>
    <col min="106" max="106" width="3.75390625" style="0" hidden="1" customWidth="1"/>
    <col min="107" max="107" width="4.25390625" style="0" hidden="1" customWidth="1"/>
    <col min="108" max="108" width="3.75390625" style="0" hidden="1" customWidth="1"/>
    <col min="109" max="109" width="5.625" style="0" bestFit="1" customWidth="1"/>
    <col min="110" max="110" width="3.75390625" style="0" hidden="1" customWidth="1"/>
    <col min="111" max="111" width="4.25390625" style="0" hidden="1" customWidth="1"/>
    <col min="112" max="112" width="3.75390625" style="0" hidden="1" customWidth="1"/>
    <col min="113" max="113" width="5.75390625" style="0" bestFit="1" customWidth="1"/>
  </cols>
  <sheetData>
    <row r="1" spans="1:5" ht="12.75">
      <c r="A1" s="62"/>
      <c r="E1" s="47" t="s">
        <v>160</v>
      </c>
    </row>
    <row r="2" ht="12.75">
      <c r="A2" s="62"/>
    </row>
    <row r="3" spans="1:7" ht="12.75">
      <c r="A3" s="62"/>
      <c r="G3" s="75" t="s">
        <v>150</v>
      </c>
    </row>
    <row r="4" ht="13.5" thickBot="1">
      <c r="A4" s="62"/>
    </row>
    <row r="5" spans="1:113" s="3" customFormat="1" ht="36.75" customHeight="1">
      <c r="A5" s="63"/>
      <c r="B5" s="174" t="s">
        <v>0</v>
      </c>
      <c r="C5" s="161" t="s">
        <v>1</v>
      </c>
      <c r="D5" s="176" t="s">
        <v>155</v>
      </c>
      <c r="E5" s="161" t="s">
        <v>2</v>
      </c>
      <c r="F5" s="184" t="s">
        <v>3</v>
      </c>
      <c r="G5" s="168" t="s">
        <v>4</v>
      </c>
      <c r="H5" s="170" t="s">
        <v>5</v>
      </c>
      <c r="I5" s="172" t="s">
        <v>76</v>
      </c>
      <c r="J5" s="157" t="s">
        <v>97</v>
      </c>
      <c r="K5" s="158"/>
      <c r="L5" s="158"/>
      <c r="M5" s="159" t="s">
        <v>6</v>
      </c>
      <c r="N5" s="157" t="s">
        <v>98</v>
      </c>
      <c r="O5" s="158"/>
      <c r="P5" s="158"/>
      <c r="Q5" s="159" t="s">
        <v>11</v>
      </c>
      <c r="R5" s="157" t="s">
        <v>118</v>
      </c>
      <c r="S5" s="158"/>
      <c r="T5" s="158"/>
      <c r="U5" s="159" t="s">
        <v>12</v>
      </c>
      <c r="V5" s="157" t="s">
        <v>99</v>
      </c>
      <c r="W5" s="158"/>
      <c r="X5" s="158"/>
      <c r="Y5" s="159" t="s">
        <v>13</v>
      </c>
      <c r="Z5" s="157" t="s">
        <v>100</v>
      </c>
      <c r="AA5" s="158"/>
      <c r="AB5" s="158"/>
      <c r="AC5" s="165" t="s">
        <v>101</v>
      </c>
      <c r="AD5" s="158"/>
      <c r="AE5" s="158"/>
      <c r="AF5" s="161" t="s">
        <v>10</v>
      </c>
      <c r="AG5" s="159" t="s">
        <v>123</v>
      </c>
      <c r="AH5" s="157" t="s">
        <v>119</v>
      </c>
      <c r="AI5" s="158"/>
      <c r="AJ5" s="158"/>
      <c r="AK5" s="159" t="s">
        <v>14</v>
      </c>
      <c r="AL5" s="157" t="s">
        <v>120</v>
      </c>
      <c r="AM5" s="158"/>
      <c r="AN5" s="158"/>
      <c r="AO5" s="165" t="s">
        <v>121</v>
      </c>
      <c r="AP5" s="158"/>
      <c r="AQ5" s="158"/>
      <c r="AR5" s="161" t="s">
        <v>10</v>
      </c>
      <c r="AS5" s="159" t="s">
        <v>124</v>
      </c>
      <c r="AT5" s="157" t="s">
        <v>102</v>
      </c>
      <c r="AU5" s="158"/>
      <c r="AV5" s="158"/>
      <c r="AW5" s="159" t="s">
        <v>15</v>
      </c>
      <c r="AX5" s="157" t="s">
        <v>103</v>
      </c>
      <c r="AY5" s="158"/>
      <c r="AZ5" s="158"/>
      <c r="BA5" s="165" t="s">
        <v>104</v>
      </c>
      <c r="BB5" s="158"/>
      <c r="BC5" s="158"/>
      <c r="BD5" s="161" t="s">
        <v>10</v>
      </c>
      <c r="BE5" s="159" t="s">
        <v>125</v>
      </c>
      <c r="BF5" s="157" t="s">
        <v>122</v>
      </c>
      <c r="BG5" s="158"/>
      <c r="BH5" s="158"/>
      <c r="BI5" s="159" t="s">
        <v>16</v>
      </c>
      <c r="BJ5" s="166" t="s">
        <v>129</v>
      </c>
      <c r="BK5" s="167"/>
      <c r="BL5" s="167"/>
      <c r="BM5" s="163" t="s">
        <v>17</v>
      </c>
      <c r="BN5" s="157" t="s">
        <v>105</v>
      </c>
      <c r="BO5" s="158"/>
      <c r="BP5" s="158"/>
      <c r="BQ5" s="159" t="s">
        <v>18</v>
      </c>
      <c r="BR5" s="157" t="s">
        <v>106</v>
      </c>
      <c r="BS5" s="158"/>
      <c r="BT5" s="158"/>
      <c r="BU5" s="165" t="s">
        <v>107</v>
      </c>
      <c r="BV5" s="158"/>
      <c r="BW5" s="158"/>
      <c r="BX5" s="161" t="s">
        <v>10</v>
      </c>
      <c r="BY5" s="159" t="s">
        <v>126</v>
      </c>
      <c r="BZ5" s="157" t="s">
        <v>108</v>
      </c>
      <c r="CA5" s="158"/>
      <c r="CB5" s="158"/>
      <c r="CC5" s="159" t="s">
        <v>19</v>
      </c>
      <c r="CD5" s="157" t="s">
        <v>109</v>
      </c>
      <c r="CE5" s="158"/>
      <c r="CF5" s="158"/>
      <c r="CG5" s="165" t="s">
        <v>110</v>
      </c>
      <c r="CH5" s="158"/>
      <c r="CI5" s="158"/>
      <c r="CJ5" s="161" t="s">
        <v>10</v>
      </c>
      <c r="CK5" s="159" t="s">
        <v>127</v>
      </c>
      <c r="CL5" s="157" t="s">
        <v>111</v>
      </c>
      <c r="CM5" s="158"/>
      <c r="CN5" s="158"/>
      <c r="CO5" s="163" t="s">
        <v>20</v>
      </c>
      <c r="CP5" s="157" t="s">
        <v>112</v>
      </c>
      <c r="CQ5" s="158"/>
      <c r="CR5" s="158"/>
      <c r="CS5" s="165" t="s">
        <v>113</v>
      </c>
      <c r="CT5" s="158"/>
      <c r="CU5" s="158"/>
      <c r="CV5" s="161" t="s">
        <v>10</v>
      </c>
      <c r="CW5" s="159" t="s">
        <v>128</v>
      </c>
      <c r="CX5" s="157" t="s">
        <v>114</v>
      </c>
      <c r="CY5" s="158"/>
      <c r="CZ5" s="158"/>
      <c r="DA5" s="159" t="s">
        <v>21</v>
      </c>
      <c r="DB5" s="157" t="s">
        <v>115</v>
      </c>
      <c r="DC5" s="158"/>
      <c r="DD5" s="158"/>
      <c r="DE5" s="159" t="s">
        <v>116</v>
      </c>
      <c r="DF5" s="157" t="s">
        <v>117</v>
      </c>
      <c r="DG5" s="158"/>
      <c r="DH5" s="158"/>
      <c r="DI5" s="159" t="s">
        <v>22</v>
      </c>
    </row>
    <row r="6" spans="1:113" s="3" customFormat="1" ht="13.5" customHeight="1" thickBot="1">
      <c r="A6" s="63"/>
      <c r="B6" s="175"/>
      <c r="C6" s="162"/>
      <c r="D6" s="177"/>
      <c r="E6" s="162"/>
      <c r="F6" s="185"/>
      <c r="G6" s="169"/>
      <c r="H6" s="171"/>
      <c r="I6" s="173"/>
      <c r="J6" s="36" t="s">
        <v>7</v>
      </c>
      <c r="K6" s="34" t="s">
        <v>8</v>
      </c>
      <c r="L6" s="34" t="s">
        <v>9</v>
      </c>
      <c r="M6" s="160"/>
      <c r="N6" s="36" t="s">
        <v>7</v>
      </c>
      <c r="O6" s="34" t="s">
        <v>8</v>
      </c>
      <c r="P6" s="34" t="s">
        <v>9</v>
      </c>
      <c r="Q6" s="160"/>
      <c r="R6" s="36" t="s">
        <v>7</v>
      </c>
      <c r="S6" s="34" t="s">
        <v>8</v>
      </c>
      <c r="T6" s="34" t="s">
        <v>9</v>
      </c>
      <c r="U6" s="160"/>
      <c r="V6" s="36" t="s">
        <v>7</v>
      </c>
      <c r="W6" s="34" t="s">
        <v>8</v>
      </c>
      <c r="X6" s="34" t="s">
        <v>9</v>
      </c>
      <c r="Y6" s="160"/>
      <c r="Z6" s="36" t="s">
        <v>7</v>
      </c>
      <c r="AA6" s="34" t="s">
        <v>8</v>
      </c>
      <c r="AB6" s="34" t="s">
        <v>9</v>
      </c>
      <c r="AC6" s="34" t="s">
        <v>7</v>
      </c>
      <c r="AD6" s="34" t="s">
        <v>8</v>
      </c>
      <c r="AE6" s="34" t="s">
        <v>9</v>
      </c>
      <c r="AF6" s="162"/>
      <c r="AG6" s="160"/>
      <c r="AH6" s="36" t="s">
        <v>7</v>
      </c>
      <c r="AI6" s="34" t="s">
        <v>8</v>
      </c>
      <c r="AJ6" s="34" t="s">
        <v>9</v>
      </c>
      <c r="AK6" s="160"/>
      <c r="AL6" s="36" t="s">
        <v>7</v>
      </c>
      <c r="AM6" s="34" t="s">
        <v>8</v>
      </c>
      <c r="AN6" s="34" t="s">
        <v>9</v>
      </c>
      <c r="AO6" s="34" t="s">
        <v>7</v>
      </c>
      <c r="AP6" s="34" t="s">
        <v>8</v>
      </c>
      <c r="AQ6" s="34" t="s">
        <v>9</v>
      </c>
      <c r="AR6" s="162"/>
      <c r="AS6" s="160"/>
      <c r="AT6" s="36" t="s">
        <v>7</v>
      </c>
      <c r="AU6" s="34" t="s">
        <v>8</v>
      </c>
      <c r="AV6" s="34" t="s">
        <v>9</v>
      </c>
      <c r="AW6" s="160"/>
      <c r="AX6" s="36" t="s">
        <v>7</v>
      </c>
      <c r="AY6" s="34" t="s">
        <v>8</v>
      </c>
      <c r="AZ6" s="34" t="s">
        <v>9</v>
      </c>
      <c r="BA6" s="34" t="s">
        <v>7</v>
      </c>
      <c r="BB6" s="34" t="s">
        <v>8</v>
      </c>
      <c r="BC6" s="34" t="s">
        <v>9</v>
      </c>
      <c r="BD6" s="162"/>
      <c r="BE6" s="160"/>
      <c r="BF6" s="36" t="s">
        <v>7</v>
      </c>
      <c r="BG6" s="34" t="s">
        <v>8</v>
      </c>
      <c r="BH6" s="34" t="s">
        <v>9</v>
      </c>
      <c r="BI6" s="160"/>
      <c r="BJ6" s="79" t="s">
        <v>7</v>
      </c>
      <c r="BK6" s="80" t="s">
        <v>8</v>
      </c>
      <c r="BL6" s="80" t="s">
        <v>9</v>
      </c>
      <c r="BM6" s="164"/>
      <c r="BN6" s="36" t="s">
        <v>7</v>
      </c>
      <c r="BO6" s="34" t="s">
        <v>8</v>
      </c>
      <c r="BP6" s="34" t="s">
        <v>9</v>
      </c>
      <c r="BQ6" s="160"/>
      <c r="BR6" s="36" t="s">
        <v>7</v>
      </c>
      <c r="BS6" s="34" t="s">
        <v>8</v>
      </c>
      <c r="BT6" s="34" t="s">
        <v>9</v>
      </c>
      <c r="BU6" s="34" t="s">
        <v>7</v>
      </c>
      <c r="BV6" s="34" t="s">
        <v>8</v>
      </c>
      <c r="BW6" s="34" t="s">
        <v>9</v>
      </c>
      <c r="BX6" s="162"/>
      <c r="BY6" s="160"/>
      <c r="BZ6" s="36" t="s">
        <v>7</v>
      </c>
      <c r="CA6" s="34" t="s">
        <v>8</v>
      </c>
      <c r="CB6" s="34" t="s">
        <v>9</v>
      </c>
      <c r="CC6" s="160"/>
      <c r="CD6" s="36" t="s">
        <v>7</v>
      </c>
      <c r="CE6" s="34" t="s">
        <v>8</v>
      </c>
      <c r="CF6" s="34" t="s">
        <v>9</v>
      </c>
      <c r="CG6" s="34" t="s">
        <v>7</v>
      </c>
      <c r="CH6" s="34" t="s">
        <v>8</v>
      </c>
      <c r="CI6" s="34" t="s">
        <v>9</v>
      </c>
      <c r="CJ6" s="162"/>
      <c r="CK6" s="160"/>
      <c r="CL6" s="36" t="s">
        <v>7</v>
      </c>
      <c r="CM6" s="34" t="s">
        <v>8</v>
      </c>
      <c r="CN6" s="34" t="s">
        <v>9</v>
      </c>
      <c r="CO6" s="164"/>
      <c r="CP6" s="36" t="s">
        <v>7</v>
      </c>
      <c r="CQ6" s="34" t="s">
        <v>8</v>
      </c>
      <c r="CR6" s="34" t="s">
        <v>9</v>
      </c>
      <c r="CS6" s="34" t="s">
        <v>7</v>
      </c>
      <c r="CT6" s="34" t="s">
        <v>8</v>
      </c>
      <c r="CU6" s="34" t="s">
        <v>9</v>
      </c>
      <c r="CV6" s="162"/>
      <c r="CW6" s="160"/>
      <c r="CX6" s="36" t="s">
        <v>7</v>
      </c>
      <c r="CY6" s="34" t="s">
        <v>8</v>
      </c>
      <c r="CZ6" s="34" t="s">
        <v>9</v>
      </c>
      <c r="DA6" s="160"/>
      <c r="DB6" s="36" t="s">
        <v>7</v>
      </c>
      <c r="DC6" s="34" t="s">
        <v>8</v>
      </c>
      <c r="DD6" s="34" t="s">
        <v>9</v>
      </c>
      <c r="DE6" s="160"/>
      <c r="DF6" s="36" t="s">
        <v>7</v>
      </c>
      <c r="DG6" s="34" t="s">
        <v>8</v>
      </c>
      <c r="DH6" s="34" t="s">
        <v>9</v>
      </c>
      <c r="DI6" s="160"/>
    </row>
    <row r="7" spans="1:113" ht="25.5" hidden="1">
      <c r="A7" s="77"/>
      <c r="B7" s="72"/>
      <c r="C7" s="56">
        <f>SUM(M7,Q7,U7,Y7,AG7,AK7,AS7,AW7,BE7,BI7,BM7)+SUM(BQ7,BY7,CC7,CK7,CO7,CW7,DA7,DE7,DI7)</f>
        <v>5825.999999999994</v>
      </c>
      <c r="D7" s="58"/>
      <c r="E7" s="42" t="s">
        <v>44</v>
      </c>
      <c r="F7" s="132" t="s">
        <v>27</v>
      </c>
      <c r="G7" s="76" t="s">
        <v>28</v>
      </c>
      <c r="H7" s="39" t="s">
        <v>29</v>
      </c>
      <c r="I7" s="37"/>
      <c r="J7" s="49">
        <v>9</v>
      </c>
      <c r="K7" s="50">
        <v>19</v>
      </c>
      <c r="L7" s="50"/>
      <c r="M7" s="48"/>
      <c r="N7" s="49">
        <v>9</v>
      </c>
      <c r="O7" s="50">
        <v>52</v>
      </c>
      <c r="P7" s="50"/>
      <c r="Q7" s="48">
        <f aca="true" t="shared" si="0" ref="Q7:Q20">(TIME(N7,O7,P7)-TIME(J7,K7,L7))*86400-2100</f>
        <v>-119.9999999999975</v>
      </c>
      <c r="R7" s="49">
        <v>10</v>
      </c>
      <c r="S7" s="50">
        <v>12</v>
      </c>
      <c r="T7" s="50"/>
      <c r="U7" s="48">
        <f aca="true" t="shared" si="1" ref="U7:U20">(TIME(R7,S7,T7)-TIME(N7,O7,P7))*86400-1200</f>
        <v>-4.320099833421409E-12</v>
      </c>
      <c r="V7" s="49">
        <v>10</v>
      </c>
      <c r="W7" s="50">
        <v>20</v>
      </c>
      <c r="X7" s="50"/>
      <c r="Y7" s="48">
        <f aca="true" t="shared" si="2" ref="Y7:Y20">(TIME(V7,W7,X7)-TIME(R7,S7,T7))*86400-480</f>
        <v>3.069544618483633E-12</v>
      </c>
      <c r="Z7" s="49">
        <v>10</v>
      </c>
      <c r="AA7" s="50">
        <v>28</v>
      </c>
      <c r="AB7" s="50"/>
      <c r="AC7" s="50">
        <v>10</v>
      </c>
      <c r="AD7" s="50">
        <v>33</v>
      </c>
      <c r="AE7" s="50">
        <v>24</v>
      </c>
      <c r="AF7" s="50"/>
      <c r="AG7" s="48">
        <f aca="true" t="shared" si="3" ref="AG7:AG20">(TIME(AC7,AD7,AE7)-TIME(Z7,AA7,AB7))*86400+AF7</f>
        <v>323.9999999999979</v>
      </c>
      <c r="AH7" s="49">
        <v>10</v>
      </c>
      <c r="AI7" s="50">
        <v>55</v>
      </c>
      <c r="AJ7" s="50"/>
      <c r="AK7" s="93">
        <f aca="true" t="shared" si="4" ref="AK7:AK20">(TIME(AH7,AI7,AJ7)-TIME(Z7,AA7,AB7))*86400-2100</f>
        <v>-480.0000000000009</v>
      </c>
      <c r="AL7" s="49">
        <v>10</v>
      </c>
      <c r="AM7" s="50">
        <v>58</v>
      </c>
      <c r="AN7" s="50"/>
      <c r="AO7" s="50">
        <v>11</v>
      </c>
      <c r="AP7" s="50">
        <v>9</v>
      </c>
      <c r="AQ7" s="50">
        <v>22</v>
      </c>
      <c r="AR7" s="50"/>
      <c r="AS7" s="48">
        <f aca="true" t="shared" si="5" ref="AS7:AS13">(TIME(AO7,AP7,AQ7)-TIME(AL7,AM7,AN7))*86400+AR7</f>
        <v>681.999999999998</v>
      </c>
      <c r="AT7" s="49">
        <v>11</v>
      </c>
      <c r="AU7" s="50">
        <v>15</v>
      </c>
      <c r="AV7" s="50"/>
      <c r="AW7" s="48">
        <f aca="true" t="shared" si="6" ref="AW7:AW20">(TIME(AT7,AU7,AV7)-TIME(AL7,AM7,AN7))*86400-1020</f>
        <v>1.1368683772161603E-12</v>
      </c>
      <c r="AX7" s="49">
        <v>11</v>
      </c>
      <c r="AY7" s="50">
        <v>21</v>
      </c>
      <c r="AZ7" s="50"/>
      <c r="BA7" s="50">
        <v>11</v>
      </c>
      <c r="BB7" s="50">
        <v>35</v>
      </c>
      <c r="BC7" s="95">
        <v>42.2</v>
      </c>
      <c r="BD7" s="50"/>
      <c r="BE7" s="48">
        <f aca="true" t="shared" si="7" ref="BE7:BE16">(TIME(BA7,BB7,BC7)-TIME(AX7,AY7,AZ7))*86400+BD7</f>
        <v>882.0000000000036</v>
      </c>
      <c r="BF7" s="49">
        <v>11</v>
      </c>
      <c r="BG7" s="50">
        <v>43</v>
      </c>
      <c r="BH7" s="50"/>
      <c r="BI7" s="48">
        <f aca="true" t="shared" si="8" ref="BI7:BI13">(TIME(BF7,BG7,BH7)-TIME(AX7,AY7,AZ7))*86400-1380</f>
        <v>-60</v>
      </c>
      <c r="BJ7" s="49">
        <v>12</v>
      </c>
      <c r="BK7" s="50">
        <v>3</v>
      </c>
      <c r="BL7" s="50"/>
      <c r="BM7" s="48">
        <f>(TIME(BJ7,BK7,BL7)-TIME(BF7,BG7,BH7))*86400-1200</f>
        <v>0</v>
      </c>
      <c r="BN7" s="49">
        <v>12</v>
      </c>
      <c r="BO7" s="50">
        <v>11</v>
      </c>
      <c r="BP7" s="50"/>
      <c r="BQ7" s="48">
        <f>(TIME(BN7,BO7,BP7)-TIME(BJ7,BK7,BL7))*86400-480</f>
        <v>-1.7053025658242404E-12</v>
      </c>
      <c r="BR7" s="49">
        <v>12</v>
      </c>
      <c r="BS7" s="50">
        <v>20</v>
      </c>
      <c r="BT7" s="50"/>
      <c r="BU7" s="50">
        <v>12</v>
      </c>
      <c r="BV7" s="50">
        <v>25</v>
      </c>
      <c r="BW7" s="99">
        <v>22</v>
      </c>
      <c r="BX7" s="50"/>
      <c r="BY7" s="100">
        <f>(TIME(BU7,BV7,BW7)-TIME(BR7,BS7,BT7))*86400+BX7</f>
        <v>321.9999999999992</v>
      </c>
      <c r="BZ7" s="49">
        <v>12</v>
      </c>
      <c r="CA7" s="50">
        <v>26</v>
      </c>
      <c r="CB7" s="50"/>
      <c r="CC7" s="48">
        <f>(TIME(BZ7,CA7,CB7)-TIME(BR7,BS7,BT7))*86400-2100</f>
        <v>-1740.0000000000014</v>
      </c>
      <c r="CD7" s="49">
        <v>12</v>
      </c>
      <c r="CE7" s="50">
        <v>54</v>
      </c>
      <c r="CF7" s="50"/>
      <c r="CG7" s="50">
        <v>12</v>
      </c>
      <c r="CH7" s="50">
        <v>58</v>
      </c>
      <c r="CI7" s="50">
        <v>52</v>
      </c>
      <c r="CJ7" s="50"/>
      <c r="CK7" s="48">
        <f>(TIME(CG7,CH7,CI7)-TIME(CD7,CE7,CF7))*86400+CJ7</f>
        <v>292.0000000000041</v>
      </c>
      <c r="CL7" s="49">
        <v>13</v>
      </c>
      <c r="CM7" s="50">
        <v>3</v>
      </c>
      <c r="CN7" s="50"/>
      <c r="CO7" s="48">
        <f>(TIME(CL7,CM7,CN7)-TIME(CD7,CE7,CF7))*86400-1020</f>
        <v>-479.99999999999227</v>
      </c>
      <c r="CP7" s="49">
        <v>13</v>
      </c>
      <c r="CQ7" s="50">
        <v>3</v>
      </c>
      <c r="CR7" s="50"/>
      <c r="CS7" s="50">
        <v>13</v>
      </c>
      <c r="CT7" s="50">
        <v>59</v>
      </c>
      <c r="CU7" s="50">
        <v>24</v>
      </c>
      <c r="CV7" s="50"/>
      <c r="CW7" s="48">
        <f aca="true" t="shared" si="9" ref="CW7:CW12">(TIME(CS7,CT7,CU7)-TIME(CP7,CQ7,CR7))*86400+CV7</f>
        <v>3383.999999999992</v>
      </c>
      <c r="CX7" s="49">
        <v>14</v>
      </c>
      <c r="CY7" s="50">
        <v>6</v>
      </c>
      <c r="CZ7" s="50"/>
      <c r="DA7" s="48">
        <f>(TIME(CX7,CY7,CZ7)-TIME(CP7,CQ7,CR7))*86400-1380</f>
        <v>2399.9999999999964</v>
      </c>
      <c r="DB7" s="49">
        <v>14</v>
      </c>
      <c r="DC7" s="50">
        <v>26</v>
      </c>
      <c r="DD7" s="50"/>
      <c r="DE7" s="48">
        <f>(TIME(DB7,DC7,DD7)-TIME(CX7,CY7,CZ7))*86400-1200</f>
        <v>-4.320099833421409E-12</v>
      </c>
      <c r="DF7" s="49">
        <v>15</v>
      </c>
      <c r="DG7" s="50">
        <v>8</v>
      </c>
      <c r="DH7" s="50"/>
      <c r="DI7" s="48">
        <f>(TIME(DF7,DG7,DH7)-TIME(DB7,DC7,DD7))*86400-2100</f>
        <v>420.00000000000045</v>
      </c>
    </row>
    <row r="8" spans="1:113" ht="25.5" hidden="1">
      <c r="A8" s="77"/>
      <c r="B8" s="72"/>
      <c r="C8" s="56">
        <f>SUM(M8,Q8,U8,Y8,AG8,AK8,AS8,AW8,BE8,BI8,BM8)+SUM(BQ8,BY8,CC8,CK8,CO8,CW8,DA8,DE8,DI8)</f>
        <v>-48525.999999999985</v>
      </c>
      <c r="D8" s="58"/>
      <c r="E8" s="44" t="s">
        <v>44</v>
      </c>
      <c r="F8" s="132" t="s">
        <v>130</v>
      </c>
      <c r="G8" s="59" t="s">
        <v>131</v>
      </c>
      <c r="H8" s="39" t="s">
        <v>132</v>
      </c>
      <c r="I8" s="37"/>
      <c r="J8" s="49">
        <v>9</v>
      </c>
      <c r="K8" s="50">
        <v>22</v>
      </c>
      <c r="L8" s="50"/>
      <c r="M8" s="48"/>
      <c r="N8" s="49">
        <v>9</v>
      </c>
      <c r="O8" s="50">
        <v>54</v>
      </c>
      <c r="P8" s="50"/>
      <c r="Q8" s="48">
        <f t="shared" si="0"/>
        <v>-179.99999999999727</v>
      </c>
      <c r="R8" s="51">
        <v>10</v>
      </c>
      <c r="S8" s="52">
        <v>15</v>
      </c>
      <c r="T8" s="52"/>
      <c r="U8" s="48">
        <f t="shared" si="1"/>
        <v>59.99999999999545</v>
      </c>
      <c r="V8" s="51">
        <v>10</v>
      </c>
      <c r="W8" s="52">
        <v>23</v>
      </c>
      <c r="X8" s="52"/>
      <c r="Y8" s="48">
        <f t="shared" si="2"/>
        <v>-1.7053025658242404E-12</v>
      </c>
      <c r="Z8" s="51">
        <v>10</v>
      </c>
      <c r="AA8" s="52">
        <v>31</v>
      </c>
      <c r="AB8" s="52"/>
      <c r="AC8" s="52">
        <v>10</v>
      </c>
      <c r="AD8" s="52">
        <v>35</v>
      </c>
      <c r="AE8" s="52">
        <v>22</v>
      </c>
      <c r="AF8" s="52"/>
      <c r="AG8" s="48">
        <f t="shared" si="3"/>
        <v>261.9999999999946</v>
      </c>
      <c r="AH8" s="51">
        <v>11</v>
      </c>
      <c r="AI8" s="52">
        <v>6</v>
      </c>
      <c r="AJ8" s="52"/>
      <c r="AK8" s="48">
        <f t="shared" si="4"/>
        <v>-7.275957614183426E-12</v>
      </c>
      <c r="AL8" s="51">
        <v>11</v>
      </c>
      <c r="AM8" s="52">
        <v>9</v>
      </c>
      <c r="AN8" s="52"/>
      <c r="AO8" s="52">
        <v>11</v>
      </c>
      <c r="AP8" s="52">
        <v>15</v>
      </c>
      <c r="AQ8" s="52">
        <v>18</v>
      </c>
      <c r="AR8" s="52"/>
      <c r="AS8" s="48">
        <f t="shared" si="5"/>
        <v>378.00000000000153</v>
      </c>
      <c r="AT8" s="51">
        <v>11</v>
      </c>
      <c r="AU8" s="52">
        <v>26</v>
      </c>
      <c r="AV8" s="52"/>
      <c r="AW8" s="48">
        <f t="shared" si="6"/>
        <v>1.1368683772161603E-12</v>
      </c>
      <c r="AX8" s="51">
        <v>11</v>
      </c>
      <c r="AY8" s="52">
        <v>29</v>
      </c>
      <c r="AZ8" s="52"/>
      <c r="BA8" s="52">
        <v>11</v>
      </c>
      <c r="BB8" s="52">
        <v>40</v>
      </c>
      <c r="BC8" s="94">
        <v>1.1</v>
      </c>
      <c r="BD8" s="52"/>
      <c r="BE8" s="48">
        <f t="shared" si="7"/>
        <v>661.0000000000042</v>
      </c>
      <c r="BF8" s="51">
        <v>11</v>
      </c>
      <c r="BG8" s="52">
        <v>52</v>
      </c>
      <c r="BH8" s="52"/>
      <c r="BI8" s="48">
        <f t="shared" si="8"/>
        <v>4.774847184307873E-12</v>
      </c>
      <c r="BJ8" s="51">
        <v>12</v>
      </c>
      <c r="BK8" s="52">
        <v>12</v>
      </c>
      <c r="BL8" s="52"/>
      <c r="BM8" s="48">
        <f>(TIME(BJ8,BK8,BL8)-TIME(BF8,BG8,BH8))*86400-1200</f>
        <v>-4.320099833421409E-12</v>
      </c>
      <c r="BN8" s="51">
        <v>12</v>
      </c>
      <c r="BO8" s="52">
        <v>20</v>
      </c>
      <c r="BP8" s="52"/>
      <c r="BQ8" s="48">
        <f>(TIME(BN8,BO8,BP8)-TIME(BJ8,BK8,BL8))*86400-480</f>
        <v>7.901235221652314E-12</v>
      </c>
      <c r="BR8" s="51">
        <v>12</v>
      </c>
      <c r="BS8" s="52">
        <v>23</v>
      </c>
      <c r="BT8" s="52"/>
      <c r="BU8" s="52">
        <v>12</v>
      </c>
      <c r="BV8" s="52">
        <v>27</v>
      </c>
      <c r="BW8" s="52">
        <v>5.1</v>
      </c>
      <c r="BX8" s="52"/>
      <c r="BY8" s="48">
        <f>(TIME(BU8,BV8,BW8)-TIME(BR8,BS8,BT8))*86400+BX8</f>
        <v>245.00000000000313</v>
      </c>
      <c r="BZ8" s="51">
        <v>12</v>
      </c>
      <c r="CA8" s="52">
        <v>58</v>
      </c>
      <c r="CB8" s="52"/>
      <c r="CC8" s="48">
        <f>(TIME(BZ8,CA8,CB8)-TIME(BR8,BS8,BT8))*86400-2100</f>
        <v>0</v>
      </c>
      <c r="CD8" s="51">
        <v>13</v>
      </c>
      <c r="CE8" s="52">
        <v>4</v>
      </c>
      <c r="CF8" s="52"/>
      <c r="CG8" s="52">
        <v>13</v>
      </c>
      <c r="CH8" s="52">
        <v>7</v>
      </c>
      <c r="CI8" s="52">
        <v>32</v>
      </c>
      <c r="CJ8" s="52"/>
      <c r="CK8" s="48">
        <f>(TIME(CG8,CH8,CI8)-TIME(CD8,CE8,CF8))*86400+CJ8</f>
        <v>212.00000000000756</v>
      </c>
      <c r="CL8" s="51">
        <v>13</v>
      </c>
      <c r="CM8" s="52">
        <v>18</v>
      </c>
      <c r="CN8" s="52"/>
      <c r="CO8" s="48">
        <f>(TIME(CL8,CM8,CN8)-TIME(CD8,CE8,CF8))*86400-1020</f>
        <v>-179.9999999999934</v>
      </c>
      <c r="CP8" s="51">
        <v>13</v>
      </c>
      <c r="CQ8" s="52">
        <v>18</v>
      </c>
      <c r="CR8" s="52"/>
      <c r="CS8" s="52">
        <v>14</v>
      </c>
      <c r="CT8" s="52">
        <v>0</v>
      </c>
      <c r="CU8" s="52">
        <v>56</v>
      </c>
      <c r="CV8" s="52"/>
      <c r="CW8" s="48">
        <f t="shared" si="9"/>
        <v>2576.000000000003</v>
      </c>
      <c r="CX8" s="51">
        <v>14</v>
      </c>
      <c r="CY8" s="52">
        <v>13</v>
      </c>
      <c r="CZ8" s="52"/>
      <c r="DA8" s="48">
        <f>(TIME(CX8,CY8,CZ8)-TIME(CP8,CQ8,CR8))*86400-1380</f>
        <v>1919.9999999999977</v>
      </c>
      <c r="DB8" s="51">
        <v>14</v>
      </c>
      <c r="DC8" s="52">
        <v>33</v>
      </c>
      <c r="DD8" s="52"/>
      <c r="DE8" s="48">
        <f>(TIME(DB8,DC8,DD8)-TIME(CX8,CY8,CZ8))*86400-1200</f>
        <v>5.229594535194337E-12</v>
      </c>
      <c r="DF8" s="51"/>
      <c r="DG8" s="52"/>
      <c r="DH8" s="52"/>
      <c r="DI8" s="48">
        <f>(TIME(DF8,DG8,DH8)-TIME(DB8,DC8,DD8))*86400-2100</f>
        <v>-54480.00000000001</v>
      </c>
    </row>
    <row r="9" spans="1:113" ht="26.25" hidden="1" thickBot="1">
      <c r="A9" s="77"/>
      <c r="B9" s="108"/>
      <c r="C9" s="109">
        <f>SUM(M9,Q9,U9,Y9,AG9,AK9,AS9,AW9,BE9,BI9,BM9)+SUM(BQ9,BY9,CC9,CK9,CO9,CW9,DA9,DE9,DI9)</f>
        <v>-48443.00000000001</v>
      </c>
      <c r="D9" s="147"/>
      <c r="E9" s="110" t="s">
        <v>44</v>
      </c>
      <c r="F9" s="140" t="s">
        <v>23</v>
      </c>
      <c r="G9" s="111" t="s">
        <v>25</v>
      </c>
      <c r="H9" s="112" t="s">
        <v>26</v>
      </c>
      <c r="I9" s="148"/>
      <c r="J9" s="113">
        <v>9</v>
      </c>
      <c r="K9" s="114">
        <v>25</v>
      </c>
      <c r="L9" s="114"/>
      <c r="M9" s="115"/>
      <c r="N9" s="113">
        <v>9</v>
      </c>
      <c r="O9" s="114">
        <v>59</v>
      </c>
      <c r="P9" s="114"/>
      <c r="Q9" s="116">
        <f t="shared" si="0"/>
        <v>-60.0000000000025</v>
      </c>
      <c r="R9" s="113">
        <v>10</v>
      </c>
      <c r="S9" s="114">
        <v>19</v>
      </c>
      <c r="T9" s="114"/>
      <c r="U9" s="116">
        <f t="shared" si="1"/>
        <v>0</v>
      </c>
      <c r="V9" s="113">
        <v>10</v>
      </c>
      <c r="W9" s="114">
        <v>27</v>
      </c>
      <c r="X9" s="114"/>
      <c r="Y9" s="116">
        <f t="shared" si="2"/>
        <v>-1.7053025658242404E-12</v>
      </c>
      <c r="Z9" s="113">
        <v>10</v>
      </c>
      <c r="AA9" s="114">
        <v>34</v>
      </c>
      <c r="AB9" s="114"/>
      <c r="AC9" s="114">
        <v>10</v>
      </c>
      <c r="AD9" s="114">
        <v>38</v>
      </c>
      <c r="AE9" s="114">
        <v>44</v>
      </c>
      <c r="AF9" s="114"/>
      <c r="AG9" s="116">
        <f t="shared" si="3"/>
        <v>283.99999999999966</v>
      </c>
      <c r="AH9" s="113">
        <v>11</v>
      </c>
      <c r="AI9" s="114">
        <v>9</v>
      </c>
      <c r="AJ9" s="114"/>
      <c r="AK9" s="116">
        <f t="shared" si="4"/>
        <v>0</v>
      </c>
      <c r="AL9" s="113">
        <v>11</v>
      </c>
      <c r="AM9" s="114">
        <v>12</v>
      </c>
      <c r="AN9" s="114"/>
      <c r="AO9" s="114">
        <v>11</v>
      </c>
      <c r="AP9" s="114">
        <v>19</v>
      </c>
      <c r="AQ9" s="114">
        <v>24.2</v>
      </c>
      <c r="AR9" s="114"/>
      <c r="AS9" s="116">
        <f t="shared" si="5"/>
        <v>444.00000000000705</v>
      </c>
      <c r="AT9" s="113">
        <v>11</v>
      </c>
      <c r="AU9" s="114">
        <v>29</v>
      </c>
      <c r="AV9" s="114"/>
      <c r="AW9" s="116">
        <f t="shared" si="6"/>
        <v>1.1368683772161603E-12</v>
      </c>
      <c r="AX9" s="113">
        <v>11</v>
      </c>
      <c r="AY9" s="114">
        <v>32</v>
      </c>
      <c r="AZ9" s="114"/>
      <c r="BA9" s="114">
        <v>11</v>
      </c>
      <c r="BB9" s="114">
        <v>43</v>
      </c>
      <c r="BC9" s="117">
        <v>52.1</v>
      </c>
      <c r="BD9" s="114"/>
      <c r="BE9" s="116">
        <f t="shared" si="7"/>
        <v>712.0000000000026</v>
      </c>
      <c r="BF9" s="113">
        <v>11</v>
      </c>
      <c r="BG9" s="114">
        <v>55</v>
      </c>
      <c r="BH9" s="114"/>
      <c r="BI9" s="116">
        <f t="shared" si="8"/>
        <v>-5.002220859751105E-12</v>
      </c>
      <c r="BJ9" s="113">
        <v>12</v>
      </c>
      <c r="BK9" s="114">
        <v>15</v>
      </c>
      <c r="BL9" s="114"/>
      <c r="BM9" s="116">
        <f>(TIME(BJ9,BK9,BL9)-TIME(BF9,BG9,BH9))*86400-1200</f>
        <v>0</v>
      </c>
      <c r="BN9" s="113">
        <v>12</v>
      </c>
      <c r="BO9" s="114">
        <v>23</v>
      </c>
      <c r="BP9" s="114"/>
      <c r="BQ9" s="116">
        <f>(TIME(BN9,BO9,BP9)-TIME(BJ9,BK9,BL9))*86400-480</f>
        <v>-1.7053025658242404E-12</v>
      </c>
      <c r="BR9" s="113">
        <v>12</v>
      </c>
      <c r="BS9" s="114">
        <v>26</v>
      </c>
      <c r="BT9" s="114"/>
      <c r="BU9" s="114">
        <v>12</v>
      </c>
      <c r="BV9" s="114">
        <v>30</v>
      </c>
      <c r="BW9" s="114">
        <v>38.1</v>
      </c>
      <c r="BX9" s="114"/>
      <c r="BY9" s="116">
        <f>(TIME(BU9,BV9,BW9)-TIME(BR9,BS9,BT9))*86400+BX9</f>
        <v>277.9999999999987</v>
      </c>
      <c r="BZ9" s="113">
        <v>13</v>
      </c>
      <c r="CA9" s="114">
        <v>1</v>
      </c>
      <c r="CB9" s="114"/>
      <c r="CC9" s="116">
        <f>(TIME(BZ9,CA9,CB9)-TIME(BR9,BS9,BT9))*86400-2100</f>
        <v>0</v>
      </c>
      <c r="CD9" s="113">
        <v>13</v>
      </c>
      <c r="CE9" s="114">
        <v>8</v>
      </c>
      <c r="CF9" s="114"/>
      <c r="CG9" s="114">
        <v>13</v>
      </c>
      <c r="CH9" s="114">
        <v>11</v>
      </c>
      <c r="CI9" s="114">
        <v>16</v>
      </c>
      <c r="CJ9" s="114"/>
      <c r="CK9" s="116">
        <f>(TIME(CG9,CH9,CI9)-TIME(CD9,CE9,CF9))*86400+CJ9</f>
        <v>195.99999999999866</v>
      </c>
      <c r="CL9" s="113">
        <v>13</v>
      </c>
      <c r="CM9" s="114">
        <v>21</v>
      </c>
      <c r="CN9" s="114"/>
      <c r="CO9" s="116">
        <f>(TIME(CL9,CM9,CN9)-TIME(CD9,CE9,CF9))*86400-1020</f>
        <v>-239.99999999999318</v>
      </c>
      <c r="CP9" s="113">
        <v>13</v>
      </c>
      <c r="CQ9" s="114">
        <v>21</v>
      </c>
      <c r="CR9" s="114"/>
      <c r="CS9" s="114">
        <v>14</v>
      </c>
      <c r="CT9" s="114">
        <v>5</v>
      </c>
      <c r="CU9" s="114">
        <v>43</v>
      </c>
      <c r="CV9" s="114"/>
      <c r="CW9" s="116">
        <f t="shared" si="9"/>
        <v>2682.999999999994</v>
      </c>
      <c r="CX9" s="113">
        <v>14</v>
      </c>
      <c r="CY9" s="114">
        <v>17</v>
      </c>
      <c r="CZ9" s="114"/>
      <c r="DA9" s="116">
        <f>(TIME(CX9,CY9,CZ9)-TIME(CP9,CQ9,CR9))*86400-1380</f>
        <v>1979.9999999999977</v>
      </c>
      <c r="DB9" s="113">
        <v>14</v>
      </c>
      <c r="DC9" s="114">
        <v>37</v>
      </c>
      <c r="DD9" s="114"/>
      <c r="DE9" s="116">
        <f>(TIME(DB9,DC9,DD9)-TIME(CX9,CY9,CZ9))*86400-1200</f>
        <v>5.229594535194337E-12</v>
      </c>
      <c r="DF9" s="113"/>
      <c r="DG9" s="114"/>
      <c r="DH9" s="114"/>
      <c r="DI9" s="116">
        <f>(TIME(DF9,DG9,DH9)-TIME(DB9,DC9,DD9))*86400-2100</f>
        <v>-54720.00000000001</v>
      </c>
    </row>
    <row r="10" spans="1:113" s="4" customFormat="1" ht="25.5">
      <c r="A10" s="78"/>
      <c r="B10" s="142">
        <v>1</v>
      </c>
      <c r="C10" s="118">
        <f>SUM(M10,Q10,U10,Y10,AG10,AK10,AS10,AW10,BE10,BI10,BM10)+SUM(BQ10,BY10,CC10,CK10,CO10,CW10,DA10,DE10,DI10)</f>
        <v>2926.999999999986</v>
      </c>
      <c r="D10" s="152">
        <v>50</v>
      </c>
      <c r="E10" s="119" t="s">
        <v>30</v>
      </c>
      <c r="F10" s="133">
        <v>41</v>
      </c>
      <c r="G10" s="120" t="s">
        <v>154</v>
      </c>
      <c r="H10" s="134" t="s">
        <v>39</v>
      </c>
      <c r="I10" s="156" t="s">
        <v>166</v>
      </c>
      <c r="J10" s="122">
        <v>9</v>
      </c>
      <c r="K10" s="123">
        <v>44</v>
      </c>
      <c r="L10" s="123"/>
      <c r="M10" s="124">
        <v>0</v>
      </c>
      <c r="N10" s="122">
        <v>10</v>
      </c>
      <c r="O10" s="123">
        <v>19</v>
      </c>
      <c r="P10" s="123"/>
      <c r="Q10" s="124">
        <f t="shared" si="0"/>
        <v>0</v>
      </c>
      <c r="R10" s="122">
        <v>10</v>
      </c>
      <c r="S10" s="123">
        <v>39</v>
      </c>
      <c r="T10" s="123"/>
      <c r="U10" s="124">
        <f t="shared" si="1"/>
        <v>5.229594535194337E-12</v>
      </c>
      <c r="V10" s="122">
        <v>10</v>
      </c>
      <c r="W10" s="123">
        <v>47</v>
      </c>
      <c r="X10" s="123"/>
      <c r="Y10" s="124">
        <f t="shared" si="2"/>
        <v>-1.7053025658242404E-12</v>
      </c>
      <c r="Z10" s="122">
        <v>10</v>
      </c>
      <c r="AA10" s="123">
        <v>50</v>
      </c>
      <c r="AB10" s="123"/>
      <c r="AC10" s="123">
        <v>10</v>
      </c>
      <c r="AD10" s="123">
        <v>54</v>
      </c>
      <c r="AE10" s="123">
        <v>47</v>
      </c>
      <c r="AF10" s="123"/>
      <c r="AG10" s="124">
        <f t="shared" si="3"/>
        <v>287.0000000000001</v>
      </c>
      <c r="AH10" s="122">
        <v>11</v>
      </c>
      <c r="AI10" s="123">
        <v>25</v>
      </c>
      <c r="AJ10" s="123"/>
      <c r="AK10" s="124">
        <f t="shared" si="4"/>
        <v>0</v>
      </c>
      <c r="AL10" s="122">
        <v>11</v>
      </c>
      <c r="AM10" s="123">
        <v>28</v>
      </c>
      <c r="AN10" s="123"/>
      <c r="AO10" s="123">
        <v>11</v>
      </c>
      <c r="AP10" s="123">
        <v>35</v>
      </c>
      <c r="AQ10" s="125">
        <v>23</v>
      </c>
      <c r="AR10" s="123"/>
      <c r="AS10" s="124">
        <f t="shared" si="5"/>
        <v>443.0000000000005</v>
      </c>
      <c r="AT10" s="122">
        <v>11</v>
      </c>
      <c r="AU10" s="123">
        <v>45</v>
      </c>
      <c r="AV10" s="123"/>
      <c r="AW10" s="124">
        <f t="shared" si="6"/>
        <v>-3.637978807091713E-12</v>
      </c>
      <c r="AX10" s="122">
        <v>11</v>
      </c>
      <c r="AY10" s="123">
        <v>48</v>
      </c>
      <c r="AZ10" s="123"/>
      <c r="BA10" s="123">
        <v>12</v>
      </c>
      <c r="BB10" s="123">
        <v>0</v>
      </c>
      <c r="BC10" s="123">
        <v>9</v>
      </c>
      <c r="BD10" s="141">
        <v>30</v>
      </c>
      <c r="BE10" s="124">
        <f t="shared" si="7"/>
        <v>758.9999999999989</v>
      </c>
      <c r="BF10" s="122">
        <v>12</v>
      </c>
      <c r="BG10" s="123">
        <v>11</v>
      </c>
      <c r="BH10" s="123"/>
      <c r="BI10" s="124">
        <f t="shared" si="8"/>
        <v>-5.002220859751105E-12</v>
      </c>
      <c r="BJ10" s="122">
        <v>12</v>
      </c>
      <c r="BK10" s="123">
        <v>31</v>
      </c>
      <c r="BL10" s="123"/>
      <c r="BM10" s="124">
        <f>(TIME(BJ10,BK10,BL10)-TIME(BF10,BG10,BH10))*86400-1200</f>
        <v>5.229594535194337E-12</v>
      </c>
      <c r="BN10" s="122">
        <v>12</v>
      </c>
      <c r="BO10" s="123">
        <v>39</v>
      </c>
      <c r="BP10" s="123"/>
      <c r="BQ10" s="124">
        <f>(TIME(BN10,BO10,BP10)-TIME(BJ10,BK10,BL10))*86400-480</f>
        <v>-1.7053025658242404E-12</v>
      </c>
      <c r="BR10" s="122">
        <v>12</v>
      </c>
      <c r="BS10" s="123">
        <v>42</v>
      </c>
      <c r="BT10" s="123"/>
      <c r="BU10" s="123">
        <v>12</v>
      </c>
      <c r="BV10" s="123">
        <v>46</v>
      </c>
      <c r="BW10" s="126">
        <v>35</v>
      </c>
      <c r="BX10" s="127"/>
      <c r="BY10" s="128">
        <f>(TIME(BU10,BV10,BW10)-TIME(BR10,BS10,BT10))*86400+BX10</f>
        <v>274.99999999999824</v>
      </c>
      <c r="BZ10" s="129">
        <v>13</v>
      </c>
      <c r="CA10" s="127">
        <v>17</v>
      </c>
      <c r="CB10" s="127"/>
      <c r="CC10" s="128">
        <f>(TIME(BZ10,CA10,CB10)-TIME(BR10,BS10,BT10))*86400-2100</f>
        <v>0</v>
      </c>
      <c r="CD10" s="129">
        <v>13</v>
      </c>
      <c r="CE10" s="127">
        <v>20</v>
      </c>
      <c r="CF10" s="127"/>
      <c r="CG10" s="127">
        <v>13</v>
      </c>
      <c r="CH10" s="127">
        <v>27</v>
      </c>
      <c r="CI10" s="127">
        <v>29</v>
      </c>
      <c r="CJ10" s="127"/>
      <c r="CK10" s="128">
        <f>(TIME(CG10,CH10,CI10)-TIME(CD10,CE10,CF10))*86400+CJ10</f>
        <v>448.99999999999665</v>
      </c>
      <c r="CL10" s="129">
        <v>13</v>
      </c>
      <c r="CM10" s="127">
        <v>37</v>
      </c>
      <c r="CN10" s="127"/>
      <c r="CO10" s="128">
        <f>(TIME(CL10,CM10,CN10)-TIME(CD10,CE10,CF10))*86400-1020</f>
        <v>-3.637978807091713E-12</v>
      </c>
      <c r="CP10" s="129">
        <v>14</v>
      </c>
      <c r="CQ10" s="127">
        <v>8</v>
      </c>
      <c r="CR10" s="127"/>
      <c r="CS10" s="127">
        <v>14</v>
      </c>
      <c r="CT10" s="127">
        <v>19</v>
      </c>
      <c r="CU10" s="127">
        <v>54</v>
      </c>
      <c r="CV10" s="127"/>
      <c r="CW10" s="128">
        <f t="shared" si="9"/>
        <v>713.9999999999965</v>
      </c>
      <c r="CX10" s="122">
        <v>14</v>
      </c>
      <c r="CY10" s="123">
        <v>31</v>
      </c>
      <c r="CZ10" s="123"/>
      <c r="DA10" s="124">
        <f>(TIME(CX10,CY10,CZ10)-TIME(CP10,CQ10,CR10))*86400-1380</f>
        <v>4.774847184307873E-12</v>
      </c>
      <c r="DB10" s="122">
        <v>14</v>
      </c>
      <c r="DC10" s="123">
        <v>51</v>
      </c>
      <c r="DD10" s="123"/>
      <c r="DE10" s="124">
        <f>(TIME(DB10,DC10,DD10)-TIME(CX10,CY10,CZ10))*86400-1200</f>
        <v>-4.320099833421409E-12</v>
      </c>
      <c r="DF10" s="122">
        <v>15</v>
      </c>
      <c r="DG10" s="123">
        <v>17</v>
      </c>
      <c r="DH10" s="123"/>
      <c r="DI10" s="124">
        <v>0</v>
      </c>
    </row>
    <row r="11" spans="1:113" ht="25.5">
      <c r="A11" s="78"/>
      <c r="B11" s="144">
        <v>2</v>
      </c>
      <c r="C11" s="101">
        <f>SUM(M11,Q11,U11,Y11,AG11,AK11,AS11,AW11,BE11,BI11,BM11)+SUM(BQ11,BY11,CC11,CK11,CO11,CW11,DA11,DE11,DI11)</f>
        <v>2960.000000000001</v>
      </c>
      <c r="D11" s="154">
        <v>34</v>
      </c>
      <c r="E11" s="46" t="s">
        <v>30</v>
      </c>
      <c r="F11" s="46">
        <v>16</v>
      </c>
      <c r="G11" s="59" t="s">
        <v>43</v>
      </c>
      <c r="H11" s="40" t="s">
        <v>32</v>
      </c>
      <c r="I11" s="37" t="s">
        <v>166</v>
      </c>
      <c r="J11" s="51">
        <v>9</v>
      </c>
      <c r="K11" s="52">
        <v>32</v>
      </c>
      <c r="L11" s="52"/>
      <c r="M11" s="53">
        <v>0</v>
      </c>
      <c r="N11" s="51">
        <v>10</v>
      </c>
      <c r="O11" s="52">
        <v>7</v>
      </c>
      <c r="P11" s="52"/>
      <c r="Q11" s="48">
        <f t="shared" si="0"/>
        <v>0</v>
      </c>
      <c r="R11" s="51">
        <v>10</v>
      </c>
      <c r="S11" s="52">
        <v>27</v>
      </c>
      <c r="T11" s="52"/>
      <c r="U11" s="48">
        <f t="shared" si="1"/>
        <v>-4.320099833421409E-12</v>
      </c>
      <c r="V11" s="51">
        <v>10</v>
      </c>
      <c r="W11" s="52">
        <v>35</v>
      </c>
      <c r="X11" s="52"/>
      <c r="Y11" s="48">
        <f t="shared" si="2"/>
        <v>7.901235221652314E-12</v>
      </c>
      <c r="Z11" s="51">
        <v>10</v>
      </c>
      <c r="AA11" s="52">
        <v>38</v>
      </c>
      <c r="AB11" s="52"/>
      <c r="AC11" s="52">
        <v>10</v>
      </c>
      <c r="AD11" s="52">
        <v>42</v>
      </c>
      <c r="AE11" s="52">
        <v>2</v>
      </c>
      <c r="AF11" s="52"/>
      <c r="AG11" s="48">
        <f t="shared" si="3"/>
        <v>241.99999999999787</v>
      </c>
      <c r="AH11" s="51">
        <v>11</v>
      </c>
      <c r="AI11" s="52">
        <v>13</v>
      </c>
      <c r="AJ11" s="52"/>
      <c r="AK11" s="48">
        <f t="shared" si="4"/>
        <v>0</v>
      </c>
      <c r="AL11" s="51">
        <v>11</v>
      </c>
      <c r="AM11" s="52">
        <v>16</v>
      </c>
      <c r="AN11" s="52"/>
      <c r="AO11" s="52">
        <v>11</v>
      </c>
      <c r="AP11" s="52">
        <v>22</v>
      </c>
      <c r="AQ11" s="52">
        <v>29.4</v>
      </c>
      <c r="AR11" s="52"/>
      <c r="AS11" s="48">
        <f t="shared" si="5"/>
        <v>388.9999999999969</v>
      </c>
      <c r="AT11" s="51">
        <v>11</v>
      </c>
      <c r="AU11" s="52">
        <v>33</v>
      </c>
      <c r="AV11" s="52"/>
      <c r="AW11" s="48">
        <f t="shared" si="6"/>
        <v>-3.637978807091713E-12</v>
      </c>
      <c r="AX11" s="51">
        <v>11</v>
      </c>
      <c r="AY11" s="52">
        <v>38</v>
      </c>
      <c r="AZ11" s="52"/>
      <c r="BA11" s="52">
        <v>11</v>
      </c>
      <c r="BB11" s="52">
        <v>48</v>
      </c>
      <c r="BC11" s="92">
        <v>30</v>
      </c>
      <c r="BD11" s="57"/>
      <c r="BE11" s="104">
        <f t="shared" si="7"/>
        <v>630.0000000000025</v>
      </c>
      <c r="BF11" s="51">
        <v>12</v>
      </c>
      <c r="BG11" s="52">
        <v>1</v>
      </c>
      <c r="BH11" s="52"/>
      <c r="BI11" s="48">
        <f t="shared" si="8"/>
        <v>0</v>
      </c>
      <c r="BJ11" s="51">
        <v>12</v>
      </c>
      <c r="BK11" s="52">
        <v>21</v>
      </c>
      <c r="BL11" s="52"/>
      <c r="BM11" s="48">
        <f>(TIME(BJ11,BK11,BL11)-TIME(BF11,BG11,BH11))*86400-1200</f>
        <v>-4.320099833421409E-12</v>
      </c>
      <c r="BN11" s="51">
        <v>12</v>
      </c>
      <c r="BO11" s="52">
        <v>29</v>
      </c>
      <c r="BP11" s="52"/>
      <c r="BQ11" s="48">
        <f>(TIME(BN11,BO11,BP11)-TIME(BJ11,BK11,BL11))*86400-480</f>
        <v>-1.7053025658242404E-12</v>
      </c>
      <c r="BR11" s="51">
        <v>12</v>
      </c>
      <c r="BS11" s="52">
        <v>32</v>
      </c>
      <c r="BT11" s="52"/>
      <c r="BU11" s="52">
        <v>12</v>
      </c>
      <c r="BV11" s="52">
        <v>35</v>
      </c>
      <c r="BW11" s="52">
        <v>59.1</v>
      </c>
      <c r="BX11" s="57"/>
      <c r="BY11" s="104">
        <f>(TIME(BU11,BV11,BW11)-TIME(BR11,BS11,BT11))*86400+BX11</f>
        <v>239.0000000000022</v>
      </c>
      <c r="BZ11" s="54">
        <v>13</v>
      </c>
      <c r="CA11" s="57">
        <v>7</v>
      </c>
      <c r="CB11" s="57"/>
      <c r="CC11" s="104">
        <f>(TIME(BZ11,CA11,CB11)-TIME(BR11,BS11,BT11))*86400-2100</f>
        <v>0</v>
      </c>
      <c r="CD11" s="54">
        <v>13</v>
      </c>
      <c r="CE11" s="57">
        <v>10</v>
      </c>
      <c r="CF11" s="57"/>
      <c r="CG11" s="57">
        <v>13</v>
      </c>
      <c r="CH11" s="57">
        <v>19</v>
      </c>
      <c r="CI11" s="57">
        <v>39</v>
      </c>
      <c r="CJ11" s="57"/>
      <c r="CK11" s="104">
        <f>(TIME(CG11,CH11,CI11)-TIME(CD11,CE11,CF11))*86400+CJ11</f>
        <v>579.0000000000042</v>
      </c>
      <c r="CL11" s="54">
        <v>13</v>
      </c>
      <c r="CM11" s="57">
        <v>27</v>
      </c>
      <c r="CN11" s="57"/>
      <c r="CO11" s="104">
        <f>(TIME(CL11,CM11,CN11)-TIME(CD11,CE11,CF11))*86400-1020</f>
        <v>5.9117155615240335E-12</v>
      </c>
      <c r="CP11" s="54">
        <v>14</v>
      </c>
      <c r="CQ11" s="57">
        <v>0</v>
      </c>
      <c r="CR11" s="57"/>
      <c r="CS11" s="57">
        <v>14</v>
      </c>
      <c r="CT11" s="57">
        <v>14</v>
      </c>
      <c r="CU11" s="57">
        <v>41.4</v>
      </c>
      <c r="CV11" s="57"/>
      <c r="CW11" s="104">
        <f t="shared" si="9"/>
        <v>880.999999999997</v>
      </c>
      <c r="CX11" s="51">
        <v>14</v>
      </c>
      <c r="CY11" s="52">
        <v>23</v>
      </c>
      <c r="CZ11" s="52"/>
      <c r="DA11" s="48">
        <f>(TIME(CX11,CY11,CZ11)-TIME(CP11,CQ11,CR11))*86400-1380</f>
        <v>-5.002220859751105E-12</v>
      </c>
      <c r="DB11" s="51">
        <v>14</v>
      </c>
      <c r="DC11" s="52">
        <v>43</v>
      </c>
      <c r="DD11" s="52"/>
      <c r="DE11" s="48">
        <f>(TIME(DB11,DC11,DD11)-TIME(CX11,CY11,CZ11))*86400-1200</f>
        <v>5.229594535194337E-12</v>
      </c>
      <c r="DF11" s="51">
        <v>15</v>
      </c>
      <c r="DG11" s="52">
        <v>13</v>
      </c>
      <c r="DH11" s="52"/>
      <c r="DI11" s="48">
        <v>0</v>
      </c>
    </row>
    <row r="12" spans="1:113" ht="25.5">
      <c r="A12" s="78"/>
      <c r="B12" s="178" t="s">
        <v>149</v>
      </c>
      <c r="C12" s="186"/>
      <c r="D12" s="179"/>
      <c r="E12" s="46" t="s">
        <v>30</v>
      </c>
      <c r="F12" s="46">
        <v>11</v>
      </c>
      <c r="G12" s="59" t="s">
        <v>40</v>
      </c>
      <c r="H12" s="40" t="s">
        <v>32</v>
      </c>
      <c r="I12" s="38" t="s">
        <v>164</v>
      </c>
      <c r="J12" s="51">
        <v>9</v>
      </c>
      <c r="K12" s="52">
        <v>30</v>
      </c>
      <c r="L12" s="52"/>
      <c r="M12" s="53">
        <v>0</v>
      </c>
      <c r="N12" s="51">
        <v>10</v>
      </c>
      <c r="O12" s="52">
        <v>5</v>
      </c>
      <c r="P12" s="52"/>
      <c r="Q12" s="48">
        <f t="shared" si="0"/>
        <v>0</v>
      </c>
      <c r="R12" s="51">
        <v>10</v>
      </c>
      <c r="S12" s="52">
        <v>25</v>
      </c>
      <c r="T12" s="52"/>
      <c r="U12" s="48">
        <f t="shared" si="1"/>
        <v>-4.320099833421409E-12</v>
      </c>
      <c r="V12" s="91">
        <v>10</v>
      </c>
      <c r="W12" s="92">
        <v>33</v>
      </c>
      <c r="X12" s="52"/>
      <c r="Y12" s="48">
        <f t="shared" si="2"/>
        <v>7.901235221652314E-12</v>
      </c>
      <c r="Z12" s="51">
        <v>10</v>
      </c>
      <c r="AA12" s="52">
        <v>36</v>
      </c>
      <c r="AB12" s="52"/>
      <c r="AC12" s="52">
        <v>10</v>
      </c>
      <c r="AD12" s="52">
        <v>40</v>
      </c>
      <c r="AE12" s="52">
        <v>12</v>
      </c>
      <c r="AF12" s="52"/>
      <c r="AG12" s="48">
        <f t="shared" si="3"/>
        <v>252.00000000000102</v>
      </c>
      <c r="AH12" s="51">
        <v>11</v>
      </c>
      <c r="AI12" s="52">
        <v>11</v>
      </c>
      <c r="AJ12" s="52"/>
      <c r="AK12" s="48">
        <f t="shared" si="4"/>
        <v>0</v>
      </c>
      <c r="AL12" s="51">
        <v>11</v>
      </c>
      <c r="AM12" s="52">
        <v>14</v>
      </c>
      <c r="AN12" s="52"/>
      <c r="AO12" s="52">
        <v>11</v>
      </c>
      <c r="AP12" s="52">
        <v>20</v>
      </c>
      <c r="AQ12" s="52">
        <v>40</v>
      </c>
      <c r="AR12" s="52"/>
      <c r="AS12" s="48">
        <f t="shared" si="5"/>
        <v>400.0000000000066</v>
      </c>
      <c r="AT12" s="51">
        <v>11</v>
      </c>
      <c r="AU12" s="52">
        <v>31</v>
      </c>
      <c r="AV12" s="52"/>
      <c r="AW12" s="48">
        <f t="shared" si="6"/>
        <v>5.9117155615240335E-12</v>
      </c>
      <c r="AX12" s="51">
        <v>11</v>
      </c>
      <c r="AY12" s="52">
        <v>36</v>
      </c>
      <c r="AZ12" s="52"/>
      <c r="BA12" s="52">
        <v>11</v>
      </c>
      <c r="BB12" s="52">
        <v>47</v>
      </c>
      <c r="BC12" s="94">
        <v>48.1</v>
      </c>
      <c r="BD12" s="52"/>
      <c r="BE12" s="48">
        <f t="shared" si="7"/>
        <v>708.0000000000003</v>
      </c>
      <c r="BF12" s="51">
        <v>11</v>
      </c>
      <c r="BG12" s="52">
        <v>59</v>
      </c>
      <c r="BH12" s="52"/>
      <c r="BI12" s="48">
        <f t="shared" si="8"/>
        <v>-5.002220859751105E-12</v>
      </c>
      <c r="BJ12" s="51"/>
      <c r="BK12" s="52"/>
      <c r="BL12" s="52"/>
      <c r="BM12" s="48"/>
      <c r="BN12" s="51"/>
      <c r="BO12" s="52"/>
      <c r="BP12" s="52"/>
      <c r="BQ12" s="48"/>
      <c r="BR12" s="51"/>
      <c r="BS12" s="52"/>
      <c r="BT12" s="52"/>
      <c r="BU12" s="52"/>
      <c r="BV12" s="52"/>
      <c r="BW12" s="52"/>
      <c r="BX12" s="52"/>
      <c r="BY12" s="48"/>
      <c r="BZ12" s="51"/>
      <c r="CA12" s="52"/>
      <c r="CB12" s="52"/>
      <c r="CC12" s="48"/>
      <c r="CD12" s="51"/>
      <c r="CE12" s="52"/>
      <c r="CF12" s="52"/>
      <c r="CG12" s="52"/>
      <c r="CH12" s="52"/>
      <c r="CI12" s="52"/>
      <c r="CJ12" s="52"/>
      <c r="CK12" s="48"/>
      <c r="CL12" s="51"/>
      <c r="CM12" s="52"/>
      <c r="CN12" s="52"/>
      <c r="CO12" s="48"/>
      <c r="CP12" s="51"/>
      <c r="CQ12" s="52"/>
      <c r="CR12" s="52"/>
      <c r="CS12" s="52"/>
      <c r="CT12" s="52"/>
      <c r="CU12" s="52"/>
      <c r="CV12" s="52"/>
      <c r="CW12" s="48">
        <f t="shared" si="9"/>
        <v>0</v>
      </c>
      <c r="CX12" s="51"/>
      <c r="CY12" s="52"/>
      <c r="CZ12" s="52"/>
      <c r="DA12" s="48"/>
      <c r="DB12" s="51"/>
      <c r="DC12" s="52"/>
      <c r="DD12" s="52"/>
      <c r="DE12" s="48"/>
      <c r="DF12" s="51"/>
      <c r="DG12" s="52"/>
      <c r="DH12" s="52"/>
      <c r="DI12" s="48"/>
    </row>
    <row r="13" spans="1:113" ht="25.5">
      <c r="A13" s="78"/>
      <c r="B13" s="178" t="s">
        <v>149</v>
      </c>
      <c r="C13" s="186"/>
      <c r="D13" s="179"/>
      <c r="E13" s="2" t="s">
        <v>30</v>
      </c>
      <c r="F13" s="46">
        <v>4</v>
      </c>
      <c r="G13" s="59" t="s">
        <v>31</v>
      </c>
      <c r="H13" s="40" t="s">
        <v>32</v>
      </c>
      <c r="I13" s="38" t="s">
        <v>163</v>
      </c>
      <c r="J13" s="51">
        <v>9</v>
      </c>
      <c r="K13" s="52">
        <v>34</v>
      </c>
      <c r="L13" s="52"/>
      <c r="M13" s="53">
        <v>0</v>
      </c>
      <c r="N13" s="51">
        <v>10</v>
      </c>
      <c r="O13" s="52">
        <v>9</v>
      </c>
      <c r="P13" s="52"/>
      <c r="Q13" s="48">
        <f t="shared" si="0"/>
        <v>0</v>
      </c>
      <c r="R13" s="51">
        <v>10</v>
      </c>
      <c r="S13" s="52">
        <v>29</v>
      </c>
      <c r="T13" s="52"/>
      <c r="U13" s="48">
        <f t="shared" si="1"/>
        <v>-4.320099833421409E-12</v>
      </c>
      <c r="V13" s="51">
        <v>10</v>
      </c>
      <c r="W13" s="52">
        <v>37</v>
      </c>
      <c r="X13" s="52"/>
      <c r="Y13" s="48">
        <f t="shared" si="2"/>
        <v>7.901235221652314E-12</v>
      </c>
      <c r="Z13" s="51">
        <v>10</v>
      </c>
      <c r="AA13" s="52">
        <v>40</v>
      </c>
      <c r="AB13" s="52"/>
      <c r="AC13" s="52">
        <v>10</v>
      </c>
      <c r="AD13" s="52">
        <v>44</v>
      </c>
      <c r="AE13" s="52">
        <v>7</v>
      </c>
      <c r="AF13" s="52"/>
      <c r="AG13" s="48">
        <f t="shared" si="3"/>
        <v>247.00000000000185</v>
      </c>
      <c r="AH13" s="51">
        <v>11</v>
      </c>
      <c r="AI13" s="52">
        <v>15</v>
      </c>
      <c r="AJ13" s="52"/>
      <c r="AK13" s="48">
        <f t="shared" si="4"/>
        <v>0</v>
      </c>
      <c r="AL13" s="51">
        <v>11</v>
      </c>
      <c r="AM13" s="52">
        <v>18</v>
      </c>
      <c r="AN13" s="52"/>
      <c r="AO13" s="52">
        <v>11</v>
      </c>
      <c r="AP13" s="52">
        <v>24</v>
      </c>
      <c r="AQ13" s="52">
        <v>41.2</v>
      </c>
      <c r="AR13" s="52"/>
      <c r="AS13" s="48">
        <f t="shared" si="5"/>
        <v>400.9999999999939</v>
      </c>
      <c r="AT13" s="51">
        <v>11</v>
      </c>
      <c r="AU13" s="52">
        <v>35</v>
      </c>
      <c r="AV13" s="52"/>
      <c r="AW13" s="48">
        <f t="shared" si="6"/>
        <v>-3.637978807091713E-12</v>
      </c>
      <c r="AX13" s="51">
        <v>11</v>
      </c>
      <c r="AY13" s="52">
        <v>40</v>
      </c>
      <c r="AZ13" s="52"/>
      <c r="BA13" s="52">
        <v>11</v>
      </c>
      <c r="BB13" s="52">
        <v>50</v>
      </c>
      <c r="BC13" s="94">
        <v>41</v>
      </c>
      <c r="BD13" s="52"/>
      <c r="BE13" s="48">
        <f t="shared" si="7"/>
        <v>640.9999999999978</v>
      </c>
      <c r="BF13" s="51">
        <v>12</v>
      </c>
      <c r="BG13" s="52">
        <v>3</v>
      </c>
      <c r="BH13" s="52"/>
      <c r="BI13" s="48">
        <f t="shared" si="8"/>
        <v>0</v>
      </c>
      <c r="BJ13" s="51">
        <v>12</v>
      </c>
      <c r="BK13" s="52">
        <v>23</v>
      </c>
      <c r="BL13" s="52"/>
      <c r="BM13" s="48">
        <f>(TIME(BJ13,BK13,BL13)-TIME(BF13,BG13,BH13))*86400-1200</f>
        <v>-4.320099833421409E-12</v>
      </c>
      <c r="BN13" s="51">
        <v>12</v>
      </c>
      <c r="BO13" s="52">
        <v>31</v>
      </c>
      <c r="BP13" s="52"/>
      <c r="BQ13" s="48">
        <f>(TIME(BN13,BO13,BP13)-TIME(BJ13,BK13,BL13))*86400-480</f>
        <v>7.901235221652314E-12</v>
      </c>
      <c r="BR13" s="51"/>
      <c r="BS13" s="52"/>
      <c r="BT13" s="52"/>
      <c r="BU13" s="52"/>
      <c r="BV13" s="52"/>
      <c r="BW13" s="52"/>
      <c r="BX13" s="52"/>
      <c r="BY13" s="48">
        <f aca="true" t="shared" si="10" ref="BY13:BY25">(TIME(BU13,BV13,BW13)-TIME(BR13,BS13,BT13))*86400+BX13</f>
        <v>0</v>
      </c>
      <c r="BZ13" s="51"/>
      <c r="CA13" s="52"/>
      <c r="CB13" s="52"/>
      <c r="CC13" s="48"/>
      <c r="CD13" s="51"/>
      <c r="CE13" s="52"/>
      <c r="CF13" s="52"/>
      <c r="CG13" s="52"/>
      <c r="CH13" s="52"/>
      <c r="CI13" s="52"/>
      <c r="CJ13" s="52"/>
      <c r="CK13" s="48"/>
      <c r="CL13" s="51"/>
      <c r="CM13" s="52"/>
      <c r="CN13" s="52"/>
      <c r="CO13" s="48"/>
      <c r="CP13" s="51"/>
      <c r="CQ13" s="52"/>
      <c r="CR13" s="52"/>
      <c r="CS13" s="52"/>
      <c r="CT13" s="52"/>
      <c r="CU13" s="52"/>
      <c r="CV13" s="52"/>
      <c r="CW13" s="48"/>
      <c r="CX13" s="51"/>
      <c r="CY13" s="52"/>
      <c r="CZ13" s="52"/>
      <c r="DA13" s="48"/>
      <c r="DB13" s="51"/>
      <c r="DC13" s="52"/>
      <c r="DD13" s="52"/>
      <c r="DE13" s="48"/>
      <c r="DF13" s="51"/>
      <c r="DG13" s="52"/>
      <c r="DH13" s="52"/>
      <c r="DI13" s="48"/>
    </row>
    <row r="14" spans="1:113" ht="26.25" thickBot="1">
      <c r="A14" s="78"/>
      <c r="B14" s="180" t="s">
        <v>149</v>
      </c>
      <c r="C14" s="187"/>
      <c r="D14" s="181"/>
      <c r="E14" s="130" t="s">
        <v>30</v>
      </c>
      <c r="F14" s="65">
        <v>8</v>
      </c>
      <c r="G14" s="66" t="s">
        <v>38</v>
      </c>
      <c r="H14" s="150" t="s">
        <v>39</v>
      </c>
      <c r="I14" s="38" t="s">
        <v>164</v>
      </c>
      <c r="J14" s="85">
        <v>9</v>
      </c>
      <c r="K14" s="86">
        <v>40</v>
      </c>
      <c r="L14" s="86"/>
      <c r="M14" s="87">
        <v>0</v>
      </c>
      <c r="N14" s="85">
        <v>10</v>
      </c>
      <c r="O14" s="86">
        <v>15</v>
      </c>
      <c r="P14" s="86"/>
      <c r="Q14" s="88">
        <f t="shared" si="0"/>
        <v>0</v>
      </c>
      <c r="R14" s="85">
        <v>10</v>
      </c>
      <c r="S14" s="86">
        <v>35</v>
      </c>
      <c r="T14" s="86"/>
      <c r="U14" s="88">
        <f t="shared" si="1"/>
        <v>5.229594535194337E-12</v>
      </c>
      <c r="V14" s="85">
        <v>10</v>
      </c>
      <c r="W14" s="86">
        <v>43</v>
      </c>
      <c r="X14" s="86"/>
      <c r="Y14" s="88">
        <f t="shared" si="2"/>
        <v>-1.7053025658242404E-12</v>
      </c>
      <c r="Z14" s="85">
        <v>10</v>
      </c>
      <c r="AA14" s="86">
        <v>46</v>
      </c>
      <c r="AB14" s="86"/>
      <c r="AC14" s="86">
        <v>10</v>
      </c>
      <c r="AD14" s="86">
        <v>50</v>
      </c>
      <c r="AE14" s="86">
        <v>10</v>
      </c>
      <c r="AF14" s="86"/>
      <c r="AG14" s="88">
        <f t="shared" si="3"/>
        <v>249.9999999999975</v>
      </c>
      <c r="AH14" s="85">
        <v>11</v>
      </c>
      <c r="AI14" s="86">
        <v>21</v>
      </c>
      <c r="AJ14" s="86"/>
      <c r="AK14" s="88">
        <f t="shared" si="4"/>
        <v>0</v>
      </c>
      <c r="AL14" s="85">
        <v>11</v>
      </c>
      <c r="AM14" s="86">
        <v>24</v>
      </c>
      <c r="AN14" s="86"/>
      <c r="AO14" s="86"/>
      <c r="AP14" s="86"/>
      <c r="AQ14" s="96"/>
      <c r="AR14" s="86"/>
      <c r="AS14" s="88"/>
      <c r="AT14" s="85">
        <v>11</v>
      </c>
      <c r="AU14" s="86">
        <v>41</v>
      </c>
      <c r="AV14" s="86"/>
      <c r="AW14" s="88">
        <f t="shared" si="6"/>
        <v>-3.637978807091713E-12</v>
      </c>
      <c r="AX14" s="85"/>
      <c r="AY14" s="86"/>
      <c r="AZ14" s="86"/>
      <c r="BA14" s="86"/>
      <c r="BB14" s="86"/>
      <c r="BC14" s="96"/>
      <c r="BD14" s="86"/>
      <c r="BE14" s="88">
        <f t="shared" si="7"/>
        <v>0</v>
      </c>
      <c r="BF14" s="85"/>
      <c r="BG14" s="86"/>
      <c r="BH14" s="86"/>
      <c r="BI14" s="88"/>
      <c r="BJ14" s="85"/>
      <c r="BK14" s="86"/>
      <c r="BL14" s="86"/>
      <c r="BM14" s="88"/>
      <c r="BN14" s="85"/>
      <c r="BO14" s="86"/>
      <c r="BP14" s="86"/>
      <c r="BQ14" s="88"/>
      <c r="BR14" s="85"/>
      <c r="BS14" s="86"/>
      <c r="BT14" s="86"/>
      <c r="BU14" s="86"/>
      <c r="BV14" s="86"/>
      <c r="BW14" s="86"/>
      <c r="BX14" s="86"/>
      <c r="BY14" s="88">
        <f t="shared" si="10"/>
        <v>0</v>
      </c>
      <c r="BZ14" s="85"/>
      <c r="CA14" s="86"/>
      <c r="CB14" s="86"/>
      <c r="CC14" s="88"/>
      <c r="CD14" s="85"/>
      <c r="CE14" s="86"/>
      <c r="CF14" s="86"/>
      <c r="CG14" s="86"/>
      <c r="CH14" s="86"/>
      <c r="CI14" s="86"/>
      <c r="CJ14" s="86"/>
      <c r="CK14" s="88"/>
      <c r="CL14" s="85"/>
      <c r="CM14" s="86"/>
      <c r="CN14" s="86"/>
      <c r="CO14" s="88"/>
      <c r="CP14" s="85"/>
      <c r="CQ14" s="86"/>
      <c r="CR14" s="86"/>
      <c r="CS14" s="86"/>
      <c r="CT14" s="86"/>
      <c r="CU14" s="86"/>
      <c r="CV14" s="86"/>
      <c r="CW14" s="88"/>
      <c r="CX14" s="85"/>
      <c r="CY14" s="86"/>
      <c r="CZ14" s="86"/>
      <c r="DA14" s="88"/>
      <c r="DB14" s="85"/>
      <c r="DC14" s="86"/>
      <c r="DD14" s="86"/>
      <c r="DE14" s="88"/>
      <c r="DF14" s="85"/>
      <c r="DG14" s="86"/>
      <c r="DH14" s="86"/>
      <c r="DI14" s="88"/>
    </row>
    <row r="15" spans="1:113" ht="33.75">
      <c r="A15" s="78"/>
      <c r="B15" s="142">
        <v>1</v>
      </c>
      <c r="C15" s="118">
        <f>SUM(M15,Q15,U15,Y15,AG15,AK15,AS15,AW15,BE15,BI15,BM15)+SUM(BQ15,BY15,CC15,CK15,CO15,CW15,DA15,DE15,DI15)</f>
        <v>2658.999999999978</v>
      </c>
      <c r="D15" s="153">
        <v>70</v>
      </c>
      <c r="E15" s="119" t="s">
        <v>33</v>
      </c>
      <c r="F15" s="133">
        <v>6</v>
      </c>
      <c r="G15" s="120" t="s">
        <v>36</v>
      </c>
      <c r="H15" s="134" t="s">
        <v>37</v>
      </c>
      <c r="I15" s="149" t="s">
        <v>165</v>
      </c>
      <c r="J15" s="122">
        <v>9</v>
      </c>
      <c r="K15" s="123">
        <v>50</v>
      </c>
      <c r="L15" s="123"/>
      <c r="M15" s="124">
        <v>0</v>
      </c>
      <c r="N15" s="122">
        <v>10</v>
      </c>
      <c r="O15" s="123">
        <v>25</v>
      </c>
      <c r="P15" s="123"/>
      <c r="Q15" s="124">
        <f t="shared" si="0"/>
        <v>-7.275957614183426E-12</v>
      </c>
      <c r="R15" s="122">
        <v>10</v>
      </c>
      <c r="S15" s="123">
        <v>45</v>
      </c>
      <c r="T15" s="123"/>
      <c r="U15" s="124">
        <f t="shared" si="1"/>
        <v>5.229594535194337E-12</v>
      </c>
      <c r="V15" s="122">
        <v>10</v>
      </c>
      <c r="W15" s="123">
        <v>53</v>
      </c>
      <c r="X15" s="123"/>
      <c r="Y15" s="124">
        <f t="shared" si="2"/>
        <v>-1.7053025658242404E-12</v>
      </c>
      <c r="Z15" s="122">
        <v>10</v>
      </c>
      <c r="AA15" s="123">
        <v>56</v>
      </c>
      <c r="AB15" s="123"/>
      <c r="AC15" s="123">
        <v>11</v>
      </c>
      <c r="AD15" s="123">
        <v>0</v>
      </c>
      <c r="AE15" s="123">
        <v>13</v>
      </c>
      <c r="AF15" s="123"/>
      <c r="AG15" s="124">
        <f t="shared" si="3"/>
        <v>252.99999999999798</v>
      </c>
      <c r="AH15" s="122">
        <v>11</v>
      </c>
      <c r="AI15" s="123">
        <v>31</v>
      </c>
      <c r="AJ15" s="123"/>
      <c r="AK15" s="124">
        <f t="shared" si="4"/>
        <v>0</v>
      </c>
      <c r="AL15" s="122">
        <v>11</v>
      </c>
      <c r="AM15" s="123">
        <v>34</v>
      </c>
      <c r="AN15" s="123"/>
      <c r="AO15" s="123">
        <v>11</v>
      </c>
      <c r="AP15" s="123">
        <v>40</v>
      </c>
      <c r="AQ15" s="125">
        <v>48.1</v>
      </c>
      <c r="AR15" s="123"/>
      <c r="AS15" s="124">
        <f aca="true" t="shared" si="11" ref="AS15:AS20">(TIME(AO15,AP15,AQ15)-TIME(AL15,AM15,AN15))*86400+AR15</f>
        <v>407.99999999999665</v>
      </c>
      <c r="AT15" s="122">
        <v>11</v>
      </c>
      <c r="AU15" s="123">
        <v>51</v>
      </c>
      <c r="AV15" s="123"/>
      <c r="AW15" s="124">
        <f t="shared" si="6"/>
        <v>-3.637978807091713E-12</v>
      </c>
      <c r="AX15" s="122">
        <v>11</v>
      </c>
      <c r="AY15" s="123">
        <v>54</v>
      </c>
      <c r="AZ15" s="123"/>
      <c r="BA15" s="123">
        <v>12</v>
      </c>
      <c r="BB15" s="123">
        <v>5</v>
      </c>
      <c r="BC15" s="126">
        <v>6</v>
      </c>
      <c r="BD15" s="127"/>
      <c r="BE15" s="128">
        <f t="shared" si="7"/>
        <v>665.9999999999986</v>
      </c>
      <c r="BF15" s="122">
        <v>12</v>
      </c>
      <c r="BG15" s="123">
        <v>17</v>
      </c>
      <c r="BH15" s="123"/>
      <c r="BI15" s="124">
        <f>(TIME(BF15,BG15,BH15)-TIME(AX15,AY15,AZ15))*86400-1380</f>
        <v>-5.002220859751105E-12</v>
      </c>
      <c r="BJ15" s="122">
        <v>12</v>
      </c>
      <c r="BK15" s="123">
        <v>37</v>
      </c>
      <c r="BL15" s="123"/>
      <c r="BM15" s="124">
        <f>(TIME(BJ15,BK15,BL15)-TIME(BF15,BG15,BH15))*86400-1200</f>
        <v>5.229594535194337E-12</v>
      </c>
      <c r="BN15" s="122">
        <v>12</v>
      </c>
      <c r="BO15" s="123">
        <v>45</v>
      </c>
      <c r="BP15" s="123"/>
      <c r="BQ15" s="124">
        <f>(TIME(BN15,BO15,BP15)-TIME(BJ15,BK15,BL15))*86400-480</f>
        <v>-1.7053025658242404E-12</v>
      </c>
      <c r="BR15" s="122">
        <v>12</v>
      </c>
      <c r="BS15" s="123">
        <v>48</v>
      </c>
      <c r="BT15" s="123"/>
      <c r="BU15" s="123">
        <v>12</v>
      </c>
      <c r="BV15" s="123">
        <v>52</v>
      </c>
      <c r="BW15" s="126">
        <v>13</v>
      </c>
      <c r="BX15" s="127"/>
      <c r="BY15" s="128">
        <f t="shared" si="10"/>
        <v>252.99999999999798</v>
      </c>
      <c r="BZ15" s="129">
        <v>13</v>
      </c>
      <c r="CA15" s="127">
        <v>23</v>
      </c>
      <c r="CB15" s="127"/>
      <c r="CC15" s="128">
        <f>(TIME(BZ15,CA15,CB15)-TIME(BR15,BS15,BT15))*86400-2100</f>
        <v>0</v>
      </c>
      <c r="CD15" s="129">
        <v>13</v>
      </c>
      <c r="CE15" s="127">
        <v>26</v>
      </c>
      <c r="CF15" s="127"/>
      <c r="CG15" s="127">
        <v>13</v>
      </c>
      <c r="CH15" s="127">
        <v>32</v>
      </c>
      <c r="CI15" s="127">
        <v>53.1</v>
      </c>
      <c r="CJ15" s="127"/>
      <c r="CK15" s="128">
        <f>(TIME(CG15,CH15,CI15)-TIME(CD15,CE15,CF15))*86400+CJ15</f>
        <v>413.0000000000006</v>
      </c>
      <c r="CL15" s="122">
        <v>13</v>
      </c>
      <c r="CM15" s="123">
        <v>43</v>
      </c>
      <c r="CN15" s="123"/>
      <c r="CO15" s="124">
        <f>(TIME(CL15,CM15,CN15)-TIME(CD15,CE15,CF15))*86400-1020</f>
        <v>-3.637978807091713E-12</v>
      </c>
      <c r="CP15" s="122">
        <v>14</v>
      </c>
      <c r="CQ15" s="123">
        <v>12</v>
      </c>
      <c r="CR15" s="123"/>
      <c r="CS15" s="123">
        <v>14</v>
      </c>
      <c r="CT15" s="123">
        <v>23</v>
      </c>
      <c r="CU15" s="123">
        <v>6</v>
      </c>
      <c r="CV15" s="123"/>
      <c r="CW15" s="124">
        <f>(TIME(CS15,CT15,CU15)-TIME(CP15,CQ15,CR15))*86400+CV15</f>
        <v>665.9999999999986</v>
      </c>
      <c r="CX15" s="122">
        <v>14</v>
      </c>
      <c r="CY15" s="123">
        <v>35</v>
      </c>
      <c r="CZ15" s="123"/>
      <c r="DA15" s="124">
        <f>(TIME(CX15,CY15,CZ15)-TIME(CP15,CQ15,CR15))*86400-1380</f>
        <v>4.774847184307873E-12</v>
      </c>
      <c r="DB15" s="122">
        <v>14</v>
      </c>
      <c r="DC15" s="123">
        <v>55</v>
      </c>
      <c r="DD15" s="123"/>
      <c r="DE15" s="124">
        <f>(TIME(DB15,DC15,DD15)-TIME(CX15,CY15,CZ15))*86400-1200</f>
        <v>-4.320099833421409E-12</v>
      </c>
      <c r="DF15" s="122">
        <v>15</v>
      </c>
      <c r="DG15" s="123">
        <v>22</v>
      </c>
      <c r="DH15" s="123"/>
      <c r="DI15" s="124">
        <v>0</v>
      </c>
    </row>
    <row r="16" spans="1:113" ht="25.5">
      <c r="A16" s="78"/>
      <c r="B16" s="144">
        <v>2</v>
      </c>
      <c r="C16" s="101">
        <f>SUM(M16,Q16,U16,Y16,AG16,AK16,AS16,AW16,BE16,BI16,BM16)+SUM(BQ16,BY16,CC16,CK16,CO16,CW16,DA16,DE16,DI16)</f>
        <v>2867.999999999995</v>
      </c>
      <c r="D16" s="154">
        <v>53</v>
      </c>
      <c r="E16" s="2" t="s">
        <v>33</v>
      </c>
      <c r="F16" s="46">
        <v>7</v>
      </c>
      <c r="G16" s="59" t="s">
        <v>55</v>
      </c>
      <c r="H16" s="41" t="s">
        <v>35</v>
      </c>
      <c r="I16" s="38" t="s">
        <v>66</v>
      </c>
      <c r="J16" s="51">
        <v>9</v>
      </c>
      <c r="K16" s="52">
        <v>52</v>
      </c>
      <c r="L16" s="52"/>
      <c r="M16" s="53">
        <v>0</v>
      </c>
      <c r="N16" s="51">
        <v>10</v>
      </c>
      <c r="O16" s="52">
        <v>27</v>
      </c>
      <c r="P16" s="52"/>
      <c r="Q16" s="48">
        <f t="shared" si="0"/>
        <v>-7.275957614183426E-12</v>
      </c>
      <c r="R16" s="51">
        <v>10</v>
      </c>
      <c r="S16" s="52">
        <v>47</v>
      </c>
      <c r="T16" s="52"/>
      <c r="U16" s="48">
        <f t="shared" si="1"/>
        <v>5.229594535194337E-12</v>
      </c>
      <c r="V16" s="51">
        <v>10</v>
      </c>
      <c r="W16" s="52">
        <v>55</v>
      </c>
      <c r="X16" s="52"/>
      <c r="Y16" s="48">
        <f t="shared" si="2"/>
        <v>-1.7053025658242404E-12</v>
      </c>
      <c r="Z16" s="51">
        <v>10</v>
      </c>
      <c r="AA16" s="52">
        <v>58</v>
      </c>
      <c r="AB16" s="52"/>
      <c r="AC16" s="52">
        <v>11</v>
      </c>
      <c r="AD16" s="52">
        <v>2</v>
      </c>
      <c r="AE16" s="52">
        <v>40</v>
      </c>
      <c r="AF16" s="52"/>
      <c r="AG16" s="48">
        <f t="shared" si="3"/>
        <v>280.0000000000022</v>
      </c>
      <c r="AH16" s="51">
        <v>11</v>
      </c>
      <c r="AI16" s="52">
        <v>33</v>
      </c>
      <c r="AJ16" s="52"/>
      <c r="AK16" s="48">
        <f t="shared" si="4"/>
        <v>0</v>
      </c>
      <c r="AL16" s="51">
        <v>11</v>
      </c>
      <c r="AM16" s="52">
        <v>36</v>
      </c>
      <c r="AN16" s="52"/>
      <c r="AO16" s="52">
        <v>11</v>
      </c>
      <c r="AP16" s="52">
        <v>43</v>
      </c>
      <c r="AQ16" s="92">
        <v>32</v>
      </c>
      <c r="AR16" s="57"/>
      <c r="AS16" s="104">
        <f t="shared" si="11"/>
        <v>451.9999999999971</v>
      </c>
      <c r="AT16" s="51">
        <v>11</v>
      </c>
      <c r="AU16" s="52">
        <v>53</v>
      </c>
      <c r="AV16" s="52"/>
      <c r="AW16" s="48">
        <f t="shared" si="6"/>
        <v>-3.637978807091713E-12</v>
      </c>
      <c r="AX16" s="51">
        <v>11</v>
      </c>
      <c r="AY16" s="52">
        <v>56</v>
      </c>
      <c r="AZ16" s="52"/>
      <c r="BA16" s="52">
        <v>12</v>
      </c>
      <c r="BB16" s="52">
        <v>7</v>
      </c>
      <c r="BC16" s="92">
        <v>48</v>
      </c>
      <c r="BD16" s="57"/>
      <c r="BE16" s="104">
        <f t="shared" si="7"/>
        <v>708.0000000000051</v>
      </c>
      <c r="BF16" s="51">
        <v>12</v>
      </c>
      <c r="BG16" s="52">
        <v>19</v>
      </c>
      <c r="BH16" s="52"/>
      <c r="BI16" s="48">
        <f>(TIME(BF16,BG16,BH16)-TIME(AX16,AY16,AZ16))*86400-1380</f>
        <v>-5.002220859751105E-12</v>
      </c>
      <c r="BJ16" s="51">
        <v>12</v>
      </c>
      <c r="BK16" s="52">
        <v>39</v>
      </c>
      <c r="BL16" s="52"/>
      <c r="BM16" s="48">
        <f>(TIME(BJ16,BK16,BL16)-TIME(BF16,BG16,BH16))*86400-1200</f>
        <v>5.229594535194337E-12</v>
      </c>
      <c r="BN16" s="51">
        <v>12</v>
      </c>
      <c r="BO16" s="52">
        <v>47</v>
      </c>
      <c r="BP16" s="52"/>
      <c r="BQ16" s="48">
        <f>(TIME(BN16,BO16,BP16)-TIME(BJ16,BK16,BL16))*86400-480</f>
        <v>-1.7053025658242404E-12</v>
      </c>
      <c r="BR16" s="51">
        <v>12</v>
      </c>
      <c r="BS16" s="52">
        <v>50</v>
      </c>
      <c r="BT16" s="52"/>
      <c r="BU16" s="52">
        <v>12</v>
      </c>
      <c r="BV16" s="52">
        <v>54</v>
      </c>
      <c r="BW16" s="52">
        <v>35.3</v>
      </c>
      <c r="BX16" s="52"/>
      <c r="BY16" s="48">
        <f t="shared" si="10"/>
        <v>274.99999999999824</v>
      </c>
      <c r="BZ16" s="51">
        <v>13</v>
      </c>
      <c r="CA16" s="52">
        <v>25</v>
      </c>
      <c r="CB16" s="52"/>
      <c r="CC16" s="48">
        <f>(TIME(BZ16,CA16,CB16)-TIME(BR16,BS16,BT16))*86400-2100</f>
        <v>0</v>
      </c>
      <c r="CD16" s="51">
        <v>13</v>
      </c>
      <c r="CE16" s="52">
        <v>28</v>
      </c>
      <c r="CF16" s="52"/>
      <c r="CG16" s="52">
        <v>13</v>
      </c>
      <c r="CH16" s="52">
        <v>35</v>
      </c>
      <c r="CI16" s="52">
        <v>27.4</v>
      </c>
      <c r="CJ16" s="52"/>
      <c r="CK16" s="48">
        <f>(TIME(CG16,CH16,CI16)-TIME(CD16,CE16,CF16))*86400+CJ16</f>
        <v>447.00000000000273</v>
      </c>
      <c r="CL16" s="51">
        <v>13</v>
      </c>
      <c r="CM16" s="52">
        <v>45</v>
      </c>
      <c r="CN16" s="52"/>
      <c r="CO16" s="48">
        <f>(TIME(CL16,CM16,CN16)-TIME(CD16,CE16,CF16))*86400-1020</f>
        <v>-3.637978807091713E-12</v>
      </c>
      <c r="CP16" s="51">
        <v>14</v>
      </c>
      <c r="CQ16" s="52">
        <v>14</v>
      </c>
      <c r="CR16" s="52"/>
      <c r="CS16" s="52">
        <v>14</v>
      </c>
      <c r="CT16" s="52">
        <v>25</v>
      </c>
      <c r="CU16" s="52">
        <v>46</v>
      </c>
      <c r="CV16" s="52"/>
      <c r="CW16" s="48">
        <f>(TIME(CS16,CT16,CU16)-TIME(CP16,CQ16,CR16))*86400+CV16</f>
        <v>706.0000000000016</v>
      </c>
      <c r="CX16" s="51">
        <v>14</v>
      </c>
      <c r="CY16" s="52">
        <v>37</v>
      </c>
      <c r="CZ16" s="52"/>
      <c r="DA16" s="48">
        <f>(TIME(CX16,CY16,CZ16)-TIME(CP16,CQ16,CR16))*86400-1380</f>
        <v>4.774847184307873E-12</v>
      </c>
      <c r="DB16" s="51">
        <v>14</v>
      </c>
      <c r="DC16" s="52">
        <v>57</v>
      </c>
      <c r="DD16" s="52"/>
      <c r="DE16" s="48">
        <f>(TIME(DB16,DC16,DD16)-TIME(CX16,CY16,CZ16))*86400-1200</f>
        <v>-4.320099833421409E-12</v>
      </c>
      <c r="DF16" s="51">
        <v>15</v>
      </c>
      <c r="DG16" s="52">
        <v>22</v>
      </c>
      <c r="DH16" s="52"/>
      <c r="DI16" s="48">
        <v>0</v>
      </c>
    </row>
    <row r="17" spans="1:113" ht="25.5">
      <c r="A17" s="78"/>
      <c r="B17" s="178" t="s">
        <v>149</v>
      </c>
      <c r="C17" s="186"/>
      <c r="D17" s="179"/>
      <c r="E17" s="46" t="s">
        <v>33</v>
      </c>
      <c r="F17" s="46">
        <v>19</v>
      </c>
      <c r="G17" s="59" t="s">
        <v>50</v>
      </c>
      <c r="H17" s="40" t="s">
        <v>51</v>
      </c>
      <c r="I17" s="38" t="s">
        <v>161</v>
      </c>
      <c r="J17" s="51">
        <v>10</v>
      </c>
      <c r="K17" s="52">
        <v>6</v>
      </c>
      <c r="L17" s="52"/>
      <c r="M17" s="53">
        <v>0</v>
      </c>
      <c r="N17" s="51">
        <v>10</v>
      </c>
      <c r="O17" s="52">
        <v>41</v>
      </c>
      <c r="P17" s="52"/>
      <c r="Q17" s="48">
        <f t="shared" si="0"/>
        <v>0</v>
      </c>
      <c r="R17" s="51">
        <v>11</v>
      </c>
      <c r="S17" s="52">
        <v>1</v>
      </c>
      <c r="T17" s="52"/>
      <c r="U17" s="48">
        <f t="shared" si="1"/>
        <v>0</v>
      </c>
      <c r="V17" s="51">
        <v>11</v>
      </c>
      <c r="W17" s="52">
        <v>9</v>
      </c>
      <c r="X17" s="52"/>
      <c r="Y17" s="48">
        <f t="shared" si="2"/>
        <v>-1.7053025658242404E-12</v>
      </c>
      <c r="Z17" s="51">
        <v>11</v>
      </c>
      <c r="AA17" s="52">
        <v>12</v>
      </c>
      <c r="AB17" s="52"/>
      <c r="AC17" s="52">
        <v>11</v>
      </c>
      <c r="AD17" s="52">
        <v>16</v>
      </c>
      <c r="AE17" s="52">
        <v>26</v>
      </c>
      <c r="AF17" s="52"/>
      <c r="AG17" s="48">
        <f t="shared" si="3"/>
        <v>266.0000000000064</v>
      </c>
      <c r="AH17" s="51">
        <v>11</v>
      </c>
      <c r="AI17" s="52">
        <v>47</v>
      </c>
      <c r="AJ17" s="52"/>
      <c r="AK17" s="48">
        <f t="shared" si="4"/>
        <v>0</v>
      </c>
      <c r="AL17" s="51">
        <v>11</v>
      </c>
      <c r="AM17" s="52">
        <v>50</v>
      </c>
      <c r="AN17" s="52"/>
      <c r="AO17" s="52">
        <v>11</v>
      </c>
      <c r="AP17" s="52">
        <v>57</v>
      </c>
      <c r="AQ17" s="94">
        <v>15.4</v>
      </c>
      <c r="AR17" s="52"/>
      <c r="AS17" s="48">
        <f t="shared" si="11"/>
        <v>435.00000000000085</v>
      </c>
      <c r="AT17" s="51">
        <v>12</v>
      </c>
      <c r="AU17" s="52">
        <v>7</v>
      </c>
      <c r="AV17" s="52"/>
      <c r="AW17" s="48">
        <f t="shared" si="6"/>
        <v>-3.637978807091713E-12</v>
      </c>
      <c r="AX17" s="51">
        <v>12</v>
      </c>
      <c r="AY17" s="52">
        <v>10</v>
      </c>
      <c r="AZ17" s="52"/>
      <c r="BA17" s="52"/>
      <c r="BB17" s="52"/>
      <c r="BC17" s="94"/>
      <c r="BD17" s="52"/>
      <c r="BE17" s="48"/>
      <c r="BF17" s="51"/>
      <c r="BG17" s="52"/>
      <c r="BH17" s="52"/>
      <c r="BI17" s="48"/>
      <c r="BJ17" s="51"/>
      <c r="BK17" s="52"/>
      <c r="BL17" s="52"/>
      <c r="BM17" s="48"/>
      <c r="BN17" s="51"/>
      <c r="BO17" s="52"/>
      <c r="BP17" s="52"/>
      <c r="BQ17" s="48"/>
      <c r="BR17" s="51"/>
      <c r="BS17" s="52"/>
      <c r="BT17" s="52"/>
      <c r="BU17" s="52"/>
      <c r="BV17" s="52"/>
      <c r="BW17" s="52"/>
      <c r="BX17" s="52"/>
      <c r="BY17" s="48">
        <f t="shared" si="10"/>
        <v>0</v>
      </c>
      <c r="BZ17" s="51"/>
      <c r="CA17" s="52"/>
      <c r="CB17" s="52"/>
      <c r="CC17" s="48"/>
      <c r="CD17" s="51"/>
      <c r="CE17" s="52"/>
      <c r="CF17" s="52"/>
      <c r="CG17" s="52"/>
      <c r="CH17" s="52"/>
      <c r="CI17" s="52"/>
      <c r="CJ17" s="52"/>
      <c r="CK17" s="48"/>
      <c r="CL17" s="51"/>
      <c r="CM17" s="52"/>
      <c r="CN17" s="52"/>
      <c r="CO17" s="48"/>
      <c r="CP17" s="51"/>
      <c r="CQ17" s="52"/>
      <c r="CR17" s="52"/>
      <c r="CS17" s="52"/>
      <c r="CT17" s="52"/>
      <c r="CU17" s="52"/>
      <c r="CV17" s="52"/>
      <c r="CW17" s="48"/>
      <c r="CX17" s="51"/>
      <c r="CY17" s="52"/>
      <c r="CZ17" s="52"/>
      <c r="DA17" s="48"/>
      <c r="DB17" s="51"/>
      <c r="DC17" s="52"/>
      <c r="DD17" s="52"/>
      <c r="DE17" s="48"/>
      <c r="DF17" s="51"/>
      <c r="DG17" s="52"/>
      <c r="DH17" s="52"/>
      <c r="DI17" s="48"/>
    </row>
    <row r="18" spans="1:113" ht="25.5">
      <c r="A18" s="78"/>
      <c r="B18" s="178" t="s">
        <v>149</v>
      </c>
      <c r="C18" s="186"/>
      <c r="D18" s="179"/>
      <c r="E18" s="2" t="s">
        <v>33</v>
      </c>
      <c r="F18" s="46">
        <v>1</v>
      </c>
      <c r="G18" s="59" t="s">
        <v>45</v>
      </c>
      <c r="H18" s="40" t="s">
        <v>46</v>
      </c>
      <c r="I18" s="38" t="s">
        <v>66</v>
      </c>
      <c r="J18" s="51">
        <v>9</v>
      </c>
      <c r="K18" s="52">
        <v>54</v>
      </c>
      <c r="L18" s="52"/>
      <c r="M18" s="53">
        <v>0</v>
      </c>
      <c r="N18" s="51">
        <v>10</v>
      </c>
      <c r="O18" s="52">
        <v>29</v>
      </c>
      <c r="P18" s="52"/>
      <c r="Q18" s="48">
        <f t="shared" si="0"/>
        <v>-7.275957614183426E-12</v>
      </c>
      <c r="R18" s="51">
        <v>10</v>
      </c>
      <c r="S18" s="52">
        <v>49</v>
      </c>
      <c r="T18" s="52"/>
      <c r="U18" s="48">
        <f t="shared" si="1"/>
        <v>5.229594535194337E-12</v>
      </c>
      <c r="V18" s="51">
        <v>10</v>
      </c>
      <c r="W18" s="52">
        <v>57</v>
      </c>
      <c r="X18" s="52"/>
      <c r="Y18" s="48">
        <f t="shared" si="2"/>
        <v>-1.7053025658242404E-12</v>
      </c>
      <c r="Z18" s="51">
        <v>11</v>
      </c>
      <c r="AA18" s="52">
        <v>0</v>
      </c>
      <c r="AB18" s="52"/>
      <c r="AC18" s="52">
        <v>11</v>
      </c>
      <c r="AD18" s="52">
        <v>4</v>
      </c>
      <c r="AE18" s="52">
        <v>19</v>
      </c>
      <c r="AF18" s="52"/>
      <c r="AG18" s="48">
        <f t="shared" si="3"/>
        <v>258.9999999999989</v>
      </c>
      <c r="AH18" s="51">
        <v>11</v>
      </c>
      <c r="AI18" s="52">
        <v>35</v>
      </c>
      <c r="AJ18" s="52"/>
      <c r="AK18" s="48">
        <f t="shared" si="4"/>
        <v>0</v>
      </c>
      <c r="AL18" s="51">
        <v>11</v>
      </c>
      <c r="AM18" s="52">
        <v>38</v>
      </c>
      <c r="AN18" s="52"/>
      <c r="AO18" s="52">
        <v>11</v>
      </c>
      <c r="AP18" s="52">
        <v>44</v>
      </c>
      <c r="AQ18" s="92">
        <v>45</v>
      </c>
      <c r="AR18" s="57"/>
      <c r="AS18" s="104">
        <f t="shared" si="11"/>
        <v>405.00000000000097</v>
      </c>
      <c r="AT18" s="51">
        <v>11</v>
      </c>
      <c r="AU18" s="52">
        <v>55</v>
      </c>
      <c r="AV18" s="52"/>
      <c r="AW18" s="48">
        <f t="shared" si="6"/>
        <v>-3.637978807091713E-12</v>
      </c>
      <c r="AX18" s="51">
        <v>11</v>
      </c>
      <c r="AY18" s="52">
        <v>58</v>
      </c>
      <c r="AZ18" s="52"/>
      <c r="BA18" s="52">
        <v>12</v>
      </c>
      <c r="BB18" s="52">
        <v>9</v>
      </c>
      <c r="BC18" s="94">
        <v>12.4</v>
      </c>
      <c r="BD18" s="52"/>
      <c r="BE18" s="48">
        <f aca="true" t="shared" si="12" ref="BE18:BE25">(TIME(BA18,BB18,BC18)-TIME(AX18,AY18,AZ18))*86400+BD18</f>
        <v>671.9999999999995</v>
      </c>
      <c r="BF18" s="51">
        <v>12</v>
      </c>
      <c r="BG18" s="52">
        <v>21</v>
      </c>
      <c r="BH18" s="52"/>
      <c r="BI18" s="48">
        <f>(TIME(BF18,BG18,BH18)-TIME(AX18,AY18,AZ18))*86400-1380</f>
        <v>-5.002220859751105E-12</v>
      </c>
      <c r="BJ18" s="51">
        <v>12</v>
      </c>
      <c r="BK18" s="52">
        <v>41</v>
      </c>
      <c r="BL18" s="52"/>
      <c r="BM18" s="48">
        <f>(TIME(BJ18,BK18,BL18)-TIME(BF18,BG18,BH18))*86400-1200</f>
        <v>5.229594535194337E-12</v>
      </c>
      <c r="BN18" s="51">
        <v>12</v>
      </c>
      <c r="BO18" s="52">
        <v>49</v>
      </c>
      <c r="BP18" s="52"/>
      <c r="BQ18" s="48">
        <f>(TIME(BN18,BO18,BP18)-TIME(BJ18,BK18,BL18))*86400-480</f>
        <v>-1.7053025658242404E-12</v>
      </c>
      <c r="BR18" s="51">
        <v>12</v>
      </c>
      <c r="BS18" s="52">
        <v>52</v>
      </c>
      <c r="BT18" s="52"/>
      <c r="BU18" s="52">
        <v>12</v>
      </c>
      <c r="BV18" s="52">
        <v>56</v>
      </c>
      <c r="BW18" s="52">
        <v>39.27</v>
      </c>
      <c r="BX18" s="52"/>
      <c r="BY18" s="48">
        <f t="shared" si="10"/>
        <v>278.9999999999957</v>
      </c>
      <c r="BZ18" s="51">
        <v>13</v>
      </c>
      <c r="CA18" s="52">
        <v>27</v>
      </c>
      <c r="CB18" s="52"/>
      <c r="CC18" s="48">
        <f>(TIME(BZ18,CA18,CB18)-TIME(BR18,BS18,BT18))*86400-2100</f>
        <v>0</v>
      </c>
      <c r="CD18" s="51"/>
      <c r="CE18" s="52"/>
      <c r="CF18" s="52"/>
      <c r="CG18" s="52"/>
      <c r="CH18" s="52"/>
      <c r="CI18" s="52"/>
      <c r="CJ18" s="52"/>
      <c r="CK18" s="48"/>
      <c r="CL18" s="51"/>
      <c r="CM18" s="52"/>
      <c r="CN18" s="52"/>
      <c r="CO18" s="48"/>
      <c r="CP18" s="51"/>
      <c r="CQ18" s="52"/>
      <c r="CR18" s="52"/>
      <c r="CS18" s="52"/>
      <c r="CT18" s="52"/>
      <c r="CU18" s="52"/>
      <c r="CV18" s="52"/>
      <c r="CW18" s="48"/>
      <c r="CX18" s="51"/>
      <c r="CY18" s="52"/>
      <c r="CZ18" s="52"/>
      <c r="DA18" s="48"/>
      <c r="DB18" s="51"/>
      <c r="DC18" s="52"/>
      <c r="DD18" s="52"/>
      <c r="DE18" s="48"/>
      <c r="DF18" s="51"/>
      <c r="DG18" s="52"/>
      <c r="DH18" s="52"/>
      <c r="DI18" s="48"/>
    </row>
    <row r="19" spans="1:113" ht="25.5">
      <c r="A19" s="78"/>
      <c r="B19" s="178" t="s">
        <v>149</v>
      </c>
      <c r="C19" s="186"/>
      <c r="D19" s="179"/>
      <c r="E19" s="2" t="s">
        <v>33</v>
      </c>
      <c r="F19" s="46">
        <v>5</v>
      </c>
      <c r="G19" s="59" t="s">
        <v>34</v>
      </c>
      <c r="H19" s="41" t="s">
        <v>35</v>
      </c>
      <c r="I19" s="38" t="s">
        <v>67</v>
      </c>
      <c r="J19" s="51">
        <v>9</v>
      </c>
      <c r="K19" s="52">
        <v>46</v>
      </c>
      <c r="L19" s="52"/>
      <c r="M19" s="53">
        <v>0</v>
      </c>
      <c r="N19" s="51">
        <v>10</v>
      </c>
      <c r="O19" s="52">
        <v>21</v>
      </c>
      <c r="P19" s="52"/>
      <c r="Q19" s="48">
        <f t="shared" si="0"/>
        <v>-7.275957614183426E-12</v>
      </c>
      <c r="R19" s="51">
        <v>10</v>
      </c>
      <c r="S19" s="52">
        <v>41</v>
      </c>
      <c r="T19" s="52"/>
      <c r="U19" s="48">
        <f t="shared" si="1"/>
        <v>5.229594535194337E-12</v>
      </c>
      <c r="V19" s="51">
        <v>10</v>
      </c>
      <c r="W19" s="52">
        <v>49</v>
      </c>
      <c r="X19" s="52"/>
      <c r="Y19" s="48">
        <f t="shared" si="2"/>
        <v>-1.7053025658242404E-12</v>
      </c>
      <c r="Z19" s="51">
        <v>10</v>
      </c>
      <c r="AA19" s="52">
        <v>52</v>
      </c>
      <c r="AB19" s="52"/>
      <c r="AC19" s="52">
        <v>10</v>
      </c>
      <c r="AD19" s="52">
        <v>56</v>
      </c>
      <c r="AE19" s="52">
        <v>39</v>
      </c>
      <c r="AF19" s="52"/>
      <c r="AG19" s="48">
        <f t="shared" si="3"/>
        <v>278.9999999999957</v>
      </c>
      <c r="AH19" s="51">
        <v>11</v>
      </c>
      <c r="AI19" s="52">
        <v>27</v>
      </c>
      <c r="AJ19" s="52"/>
      <c r="AK19" s="48">
        <f t="shared" si="4"/>
        <v>0</v>
      </c>
      <c r="AL19" s="51">
        <v>11</v>
      </c>
      <c r="AM19" s="52">
        <v>30</v>
      </c>
      <c r="AN19" s="52"/>
      <c r="AO19" s="52">
        <v>11</v>
      </c>
      <c r="AP19" s="52">
        <v>37</v>
      </c>
      <c r="AQ19" s="94">
        <v>19</v>
      </c>
      <c r="AR19" s="52"/>
      <c r="AS19" s="48">
        <f t="shared" si="11"/>
        <v>438.9999999999983</v>
      </c>
      <c r="AT19" s="51">
        <v>11</v>
      </c>
      <c r="AU19" s="52">
        <v>47</v>
      </c>
      <c r="AV19" s="52"/>
      <c r="AW19" s="48">
        <f t="shared" si="6"/>
        <v>-3.637978807091713E-12</v>
      </c>
      <c r="AX19" s="51">
        <v>11</v>
      </c>
      <c r="AY19" s="52">
        <v>50</v>
      </c>
      <c r="AZ19" s="52"/>
      <c r="BA19" s="52">
        <v>12</v>
      </c>
      <c r="BB19" s="52">
        <v>3</v>
      </c>
      <c r="BC19" s="52">
        <v>6</v>
      </c>
      <c r="BD19" s="52"/>
      <c r="BE19" s="48">
        <f t="shared" si="12"/>
        <v>785.9999999999982</v>
      </c>
      <c r="BF19" s="51">
        <v>12</v>
      </c>
      <c r="BG19" s="52">
        <v>13</v>
      </c>
      <c r="BH19" s="52"/>
      <c r="BI19" s="48">
        <f>(TIME(BF19,BG19,BH19)-TIME(AX19,AY19,AZ19))*86400-1380</f>
        <v>-5.002220859751105E-12</v>
      </c>
      <c r="BJ19" s="51"/>
      <c r="BK19" s="52"/>
      <c r="BL19" s="52"/>
      <c r="BM19" s="48"/>
      <c r="BN19" s="51"/>
      <c r="BO19" s="52"/>
      <c r="BP19" s="52"/>
      <c r="BQ19" s="48"/>
      <c r="BR19" s="51"/>
      <c r="BS19" s="52"/>
      <c r="BT19" s="52"/>
      <c r="BU19" s="52"/>
      <c r="BV19" s="52"/>
      <c r="BW19" s="52"/>
      <c r="BX19" s="52"/>
      <c r="BY19" s="48">
        <f t="shared" si="10"/>
        <v>0</v>
      </c>
      <c r="BZ19" s="51"/>
      <c r="CA19" s="52"/>
      <c r="CB19" s="52"/>
      <c r="CC19" s="48"/>
      <c r="CD19" s="51"/>
      <c r="CE19" s="52"/>
      <c r="CF19" s="52"/>
      <c r="CG19" s="52"/>
      <c r="CH19" s="52"/>
      <c r="CI19" s="52"/>
      <c r="CJ19" s="52"/>
      <c r="CK19" s="48"/>
      <c r="CL19" s="51"/>
      <c r="CM19" s="52"/>
      <c r="CN19" s="52"/>
      <c r="CO19" s="48"/>
      <c r="CP19" s="51"/>
      <c r="CQ19" s="52"/>
      <c r="CR19" s="52"/>
      <c r="CS19" s="52"/>
      <c r="CT19" s="52"/>
      <c r="CU19" s="52"/>
      <c r="CV19" s="52"/>
      <c r="CW19" s="48"/>
      <c r="CX19" s="51"/>
      <c r="CY19" s="52"/>
      <c r="CZ19" s="52"/>
      <c r="DA19" s="48"/>
      <c r="DB19" s="51"/>
      <c r="DC19" s="52"/>
      <c r="DD19" s="52"/>
      <c r="DE19" s="48"/>
      <c r="DF19" s="51"/>
      <c r="DG19" s="52"/>
      <c r="DH19" s="52"/>
      <c r="DI19" s="48"/>
    </row>
    <row r="20" spans="1:113" ht="25.5">
      <c r="A20" s="78"/>
      <c r="B20" s="178" t="s">
        <v>149</v>
      </c>
      <c r="C20" s="186"/>
      <c r="D20" s="179"/>
      <c r="E20" s="46" t="s">
        <v>33</v>
      </c>
      <c r="F20" s="46">
        <v>3</v>
      </c>
      <c r="G20" s="59" t="s">
        <v>52</v>
      </c>
      <c r="H20" s="60" t="s">
        <v>53</v>
      </c>
      <c r="I20" s="38" t="s">
        <v>163</v>
      </c>
      <c r="J20" s="54">
        <v>9</v>
      </c>
      <c r="K20" s="57">
        <v>48</v>
      </c>
      <c r="L20" s="57"/>
      <c r="M20" s="55">
        <v>0</v>
      </c>
      <c r="N20" s="54">
        <v>10</v>
      </c>
      <c r="O20" s="57">
        <v>23</v>
      </c>
      <c r="P20" s="57"/>
      <c r="Q20" s="48">
        <f t="shared" si="0"/>
        <v>-7.275957614183426E-12</v>
      </c>
      <c r="R20" s="51">
        <v>10</v>
      </c>
      <c r="S20" s="52">
        <v>43</v>
      </c>
      <c r="T20" s="52"/>
      <c r="U20" s="48">
        <f t="shared" si="1"/>
        <v>5.229594535194337E-12</v>
      </c>
      <c r="V20" s="51">
        <v>10</v>
      </c>
      <c r="W20" s="52">
        <v>51</v>
      </c>
      <c r="X20" s="52"/>
      <c r="Y20" s="48">
        <f t="shared" si="2"/>
        <v>-1.7053025658242404E-12</v>
      </c>
      <c r="Z20" s="51">
        <v>10</v>
      </c>
      <c r="AA20" s="52">
        <v>54</v>
      </c>
      <c r="AB20" s="52"/>
      <c r="AC20" s="52">
        <v>10</v>
      </c>
      <c r="AD20" s="52">
        <v>58</v>
      </c>
      <c r="AE20" s="52">
        <v>16</v>
      </c>
      <c r="AF20" s="52"/>
      <c r="AG20" s="48">
        <f t="shared" si="3"/>
        <v>256.00000000000324</v>
      </c>
      <c r="AH20" s="51">
        <v>11</v>
      </c>
      <c r="AI20" s="52">
        <v>29</v>
      </c>
      <c r="AJ20" s="52"/>
      <c r="AK20" s="48">
        <f t="shared" si="4"/>
        <v>0</v>
      </c>
      <c r="AL20" s="51">
        <v>11</v>
      </c>
      <c r="AM20" s="52">
        <v>32</v>
      </c>
      <c r="AN20" s="52"/>
      <c r="AO20" s="52">
        <v>11</v>
      </c>
      <c r="AP20" s="52">
        <v>38</v>
      </c>
      <c r="AQ20" s="94">
        <v>51.1</v>
      </c>
      <c r="AR20" s="52"/>
      <c r="AS20" s="48">
        <f t="shared" si="11"/>
        <v>411.0000000000019</v>
      </c>
      <c r="AT20" s="51">
        <v>11</v>
      </c>
      <c r="AU20" s="52">
        <v>49</v>
      </c>
      <c r="AV20" s="52"/>
      <c r="AW20" s="48">
        <f t="shared" si="6"/>
        <v>-3.637978807091713E-12</v>
      </c>
      <c r="AX20" s="51">
        <v>11</v>
      </c>
      <c r="AY20" s="52">
        <v>52</v>
      </c>
      <c r="AZ20" s="52"/>
      <c r="BA20" s="52">
        <v>12</v>
      </c>
      <c r="BB20" s="52">
        <v>3</v>
      </c>
      <c r="BC20" s="92">
        <v>7</v>
      </c>
      <c r="BD20" s="57"/>
      <c r="BE20" s="104">
        <f t="shared" si="12"/>
        <v>666.9999999999956</v>
      </c>
      <c r="BF20" s="51">
        <v>12</v>
      </c>
      <c r="BG20" s="52">
        <v>15</v>
      </c>
      <c r="BH20" s="52"/>
      <c r="BI20" s="48">
        <f>(TIME(BF20,BG20,BH20)-TIME(AX20,AY20,AZ20))*86400-1380</f>
        <v>-5.002220859751105E-12</v>
      </c>
      <c r="BJ20" s="51">
        <v>12</v>
      </c>
      <c r="BK20" s="52">
        <v>35</v>
      </c>
      <c r="BL20" s="52"/>
      <c r="BM20" s="48">
        <f>(TIME(BJ20,BK20,BL20)-TIME(BF20,BG20,BH20))*86400-1200</f>
        <v>5.229594535194337E-12</v>
      </c>
      <c r="BN20" s="51">
        <v>12</v>
      </c>
      <c r="BO20" s="52">
        <v>43</v>
      </c>
      <c r="BP20" s="52"/>
      <c r="BQ20" s="48">
        <f>(TIME(BN20,BO20,BP20)-TIME(BJ20,BK20,BL20))*86400-480</f>
        <v>-1.7053025658242404E-12</v>
      </c>
      <c r="BR20" s="51">
        <v>12</v>
      </c>
      <c r="BS20" s="52">
        <v>46</v>
      </c>
      <c r="BT20" s="52"/>
      <c r="BU20" s="52">
        <v>12</v>
      </c>
      <c r="BV20" s="52">
        <v>50</v>
      </c>
      <c r="BW20" s="52">
        <v>14</v>
      </c>
      <c r="BX20" s="52"/>
      <c r="BY20" s="48">
        <f t="shared" si="10"/>
        <v>253.99999999999494</v>
      </c>
      <c r="BZ20" s="51">
        <v>13</v>
      </c>
      <c r="CA20" s="52">
        <v>21</v>
      </c>
      <c r="CB20" s="52"/>
      <c r="CC20" s="48">
        <f>(TIME(BZ20,CA20,CB20)-TIME(BR20,BS20,BT20))*86400-2100</f>
        <v>0</v>
      </c>
      <c r="CD20" s="51">
        <v>13</v>
      </c>
      <c r="CE20" s="52">
        <v>24</v>
      </c>
      <c r="CF20" s="52"/>
      <c r="CG20" s="52">
        <v>13</v>
      </c>
      <c r="CH20" s="52">
        <v>30</v>
      </c>
      <c r="CI20" s="92">
        <v>56</v>
      </c>
      <c r="CJ20" s="57"/>
      <c r="CK20" s="104">
        <f>(TIME(CG20,CH20,CI20)-TIME(CD20,CE20,CF20))*86400+CJ20</f>
        <v>416.0000000000011</v>
      </c>
      <c r="CL20" s="51">
        <v>13</v>
      </c>
      <c r="CM20" s="52">
        <v>41</v>
      </c>
      <c r="CN20" s="52"/>
      <c r="CO20" s="48">
        <f>(TIME(CL20,CM20,CN20)-TIME(CD20,CE20,CF20))*86400-1020</f>
        <v>-3.637978807091713E-12</v>
      </c>
      <c r="CP20" s="51">
        <v>14</v>
      </c>
      <c r="CQ20" s="52">
        <v>10</v>
      </c>
      <c r="CR20" s="52"/>
      <c r="CS20" s="52"/>
      <c r="CT20" s="52"/>
      <c r="CU20" s="52"/>
      <c r="CV20" s="52"/>
      <c r="CW20" s="48"/>
      <c r="CX20" s="51"/>
      <c r="CY20" s="52"/>
      <c r="CZ20" s="52"/>
      <c r="DA20" s="48"/>
      <c r="DB20" s="51"/>
      <c r="DC20" s="52"/>
      <c r="DD20" s="52"/>
      <c r="DE20" s="48"/>
      <c r="DF20" s="51"/>
      <c r="DG20" s="52"/>
      <c r="DH20" s="52"/>
      <c r="DI20" s="48"/>
    </row>
    <row r="21" spans="1:113" ht="26.25" thickBot="1">
      <c r="A21" s="78"/>
      <c r="B21" s="189" t="s">
        <v>149</v>
      </c>
      <c r="C21" s="190"/>
      <c r="D21" s="191"/>
      <c r="E21" s="65" t="s">
        <v>33</v>
      </c>
      <c r="F21" s="65">
        <v>29</v>
      </c>
      <c r="G21" s="66" t="s">
        <v>134</v>
      </c>
      <c r="H21" s="131" t="s">
        <v>135</v>
      </c>
      <c r="I21" s="84" t="s">
        <v>161</v>
      </c>
      <c r="J21" s="85">
        <v>10</v>
      </c>
      <c r="K21" s="86">
        <v>8</v>
      </c>
      <c r="L21" s="86"/>
      <c r="M21" s="87">
        <v>0</v>
      </c>
      <c r="N21" s="85"/>
      <c r="O21" s="86"/>
      <c r="P21" s="86"/>
      <c r="Q21" s="88"/>
      <c r="R21" s="85"/>
      <c r="S21" s="86"/>
      <c r="T21" s="86"/>
      <c r="U21" s="88"/>
      <c r="V21" s="151"/>
      <c r="W21" s="135"/>
      <c r="X21" s="86"/>
      <c r="Y21" s="88"/>
      <c r="Z21" s="85"/>
      <c r="AA21" s="86"/>
      <c r="AB21" s="86"/>
      <c r="AC21" s="86"/>
      <c r="AD21" s="86"/>
      <c r="AE21" s="86"/>
      <c r="AF21" s="86"/>
      <c r="AG21" s="88"/>
      <c r="AH21" s="85"/>
      <c r="AI21" s="86"/>
      <c r="AJ21" s="86"/>
      <c r="AK21" s="88"/>
      <c r="AL21" s="85"/>
      <c r="AM21" s="86"/>
      <c r="AN21" s="86"/>
      <c r="AO21" s="86"/>
      <c r="AP21" s="86"/>
      <c r="AQ21" s="96"/>
      <c r="AR21" s="86"/>
      <c r="AS21" s="88"/>
      <c r="AT21" s="85"/>
      <c r="AU21" s="86"/>
      <c r="AV21" s="86"/>
      <c r="AW21" s="88"/>
      <c r="AX21" s="85"/>
      <c r="AY21" s="86"/>
      <c r="AZ21" s="86"/>
      <c r="BA21" s="86"/>
      <c r="BB21" s="86"/>
      <c r="BC21" s="96"/>
      <c r="BD21" s="86"/>
      <c r="BE21" s="88">
        <f t="shared" si="12"/>
        <v>0</v>
      </c>
      <c r="BF21" s="85"/>
      <c r="BG21" s="86"/>
      <c r="BH21" s="86"/>
      <c r="BI21" s="88"/>
      <c r="BJ21" s="85"/>
      <c r="BK21" s="86"/>
      <c r="BL21" s="86"/>
      <c r="BM21" s="88"/>
      <c r="BN21" s="85"/>
      <c r="BO21" s="86"/>
      <c r="BP21" s="86"/>
      <c r="BQ21" s="88"/>
      <c r="BR21" s="85"/>
      <c r="BS21" s="86"/>
      <c r="BT21" s="86"/>
      <c r="BU21" s="86"/>
      <c r="BV21" s="86"/>
      <c r="BW21" s="86"/>
      <c r="BX21" s="86"/>
      <c r="BY21" s="88">
        <f t="shared" si="10"/>
        <v>0</v>
      </c>
      <c r="BZ21" s="85"/>
      <c r="CA21" s="86"/>
      <c r="CB21" s="86"/>
      <c r="CC21" s="88"/>
      <c r="CD21" s="85"/>
      <c r="CE21" s="86"/>
      <c r="CF21" s="86"/>
      <c r="CG21" s="86"/>
      <c r="CH21" s="86"/>
      <c r="CI21" s="86"/>
      <c r="CJ21" s="86"/>
      <c r="CK21" s="88"/>
      <c r="CL21" s="85"/>
      <c r="CM21" s="86"/>
      <c r="CN21" s="86"/>
      <c r="CO21" s="88"/>
      <c r="CP21" s="85"/>
      <c r="CQ21" s="86"/>
      <c r="CR21" s="86"/>
      <c r="CS21" s="86"/>
      <c r="CT21" s="86"/>
      <c r="CU21" s="86"/>
      <c r="CV21" s="86"/>
      <c r="CW21" s="88">
        <f>(TIME(CS21,CT21,CU21)-TIME(CP21,CQ21,CR21))*86400+CV21</f>
        <v>0</v>
      </c>
      <c r="CX21" s="85"/>
      <c r="CY21" s="86"/>
      <c r="CZ21" s="86"/>
      <c r="DA21" s="88"/>
      <c r="DB21" s="85"/>
      <c r="DC21" s="86"/>
      <c r="DD21" s="86"/>
      <c r="DE21" s="88"/>
      <c r="DF21" s="85"/>
      <c r="DG21" s="86"/>
      <c r="DH21" s="86"/>
      <c r="DI21" s="88"/>
    </row>
    <row r="22" spans="1:113" ht="25.5">
      <c r="A22" s="78"/>
      <c r="B22" s="142">
        <v>1</v>
      </c>
      <c r="C22" s="118">
        <f>SUM(M22,Q22,U22,Y22,AG22,AK22,AS22,AW22,BE22,BI22,BM22)+SUM(BQ22,BY22,CC22,CK22,CO22,CW22,DA22,DE22,DI22)</f>
        <v>3037.000000000006</v>
      </c>
      <c r="D22" s="152">
        <v>40</v>
      </c>
      <c r="E22" s="133" t="s">
        <v>24</v>
      </c>
      <c r="F22" s="133">
        <v>17</v>
      </c>
      <c r="G22" s="120" t="s">
        <v>153</v>
      </c>
      <c r="H22" s="138" t="s">
        <v>35</v>
      </c>
      <c r="I22" s="149" t="s">
        <v>166</v>
      </c>
      <c r="J22" s="129">
        <v>10</v>
      </c>
      <c r="K22" s="127">
        <v>24</v>
      </c>
      <c r="L22" s="127"/>
      <c r="M22" s="128">
        <v>0</v>
      </c>
      <c r="N22" s="129">
        <v>10</v>
      </c>
      <c r="O22" s="127">
        <v>59</v>
      </c>
      <c r="P22" s="127"/>
      <c r="Q22" s="124">
        <f>(TIME(N22,O22,P22)-TIME(J22,K22,L22))*86400-2100</f>
        <v>0</v>
      </c>
      <c r="R22" s="122">
        <v>11</v>
      </c>
      <c r="S22" s="123">
        <v>25</v>
      </c>
      <c r="T22" s="123"/>
      <c r="U22" s="139">
        <v>60</v>
      </c>
      <c r="V22" s="122">
        <v>11</v>
      </c>
      <c r="W22" s="123">
        <v>33</v>
      </c>
      <c r="X22" s="123"/>
      <c r="Y22" s="124">
        <f>(TIME(V22,W22,X22)-TIME(R22,S22,T22))*86400-480</f>
        <v>3.069544618483633E-12</v>
      </c>
      <c r="Z22" s="122">
        <v>11</v>
      </c>
      <c r="AA22" s="123">
        <v>36</v>
      </c>
      <c r="AB22" s="123"/>
      <c r="AC22" s="123">
        <v>11</v>
      </c>
      <c r="AD22" s="123">
        <v>40</v>
      </c>
      <c r="AE22" s="123">
        <v>48</v>
      </c>
      <c r="AF22" s="123"/>
      <c r="AG22" s="124">
        <f>(TIME(AC22,AD22,AE22)-TIME(Z22,AA22,AB22))*86400+AF22</f>
        <v>287.99999999999704</v>
      </c>
      <c r="AH22" s="122">
        <v>12</v>
      </c>
      <c r="AI22" s="123">
        <v>11</v>
      </c>
      <c r="AJ22" s="123"/>
      <c r="AK22" s="128">
        <f>(TIME(AH22,AI22,AJ22)-TIME(Z22,AA22,AB22))*86400-2100</f>
        <v>0</v>
      </c>
      <c r="AL22" s="122">
        <v>12</v>
      </c>
      <c r="AM22" s="123">
        <v>14</v>
      </c>
      <c r="AN22" s="123"/>
      <c r="AO22" s="123">
        <v>12</v>
      </c>
      <c r="AP22" s="123">
        <v>21</v>
      </c>
      <c r="AQ22" s="123">
        <v>47</v>
      </c>
      <c r="AR22" s="123"/>
      <c r="AS22" s="124">
        <f>(TIME(AO22,AP22,AQ22)-TIME(AL22,AM22,AN22))*86400+AR22</f>
        <v>467.00000000000904</v>
      </c>
      <c r="AT22" s="122">
        <v>12</v>
      </c>
      <c r="AU22" s="123">
        <v>31</v>
      </c>
      <c r="AV22" s="123"/>
      <c r="AW22" s="124">
        <f>(TIME(AT22,AU22,AV22)-TIME(AL22,AM22,AN22))*86400-1020</f>
        <v>5.9117155615240335E-12</v>
      </c>
      <c r="AX22" s="122">
        <v>12</v>
      </c>
      <c r="AY22" s="123">
        <v>34</v>
      </c>
      <c r="AZ22" s="123"/>
      <c r="BA22" s="123">
        <v>12</v>
      </c>
      <c r="BB22" s="123">
        <v>46</v>
      </c>
      <c r="BC22" s="125">
        <v>18.1</v>
      </c>
      <c r="BD22" s="123"/>
      <c r="BE22" s="124">
        <f t="shared" si="12"/>
        <v>738.0000000000002</v>
      </c>
      <c r="BF22" s="122">
        <v>12</v>
      </c>
      <c r="BG22" s="123">
        <v>57</v>
      </c>
      <c r="BH22" s="123"/>
      <c r="BI22" s="124">
        <f>(TIME(BF22,BG22,BH22)-TIME(AX22,AY22,AZ22))*86400-1380</f>
        <v>-5.002220859751105E-12</v>
      </c>
      <c r="BJ22" s="122">
        <v>13</v>
      </c>
      <c r="BK22" s="123">
        <v>17</v>
      </c>
      <c r="BL22" s="123"/>
      <c r="BM22" s="124">
        <f>(TIME(BJ22,BK22,BL22)-TIME(BF22,BG22,BH22))*86400-1200</f>
        <v>5.229594535194337E-12</v>
      </c>
      <c r="BN22" s="122">
        <v>13</v>
      </c>
      <c r="BO22" s="123">
        <v>25</v>
      </c>
      <c r="BP22" s="123"/>
      <c r="BQ22" s="124">
        <f>(TIME(BN22,BO22,BP22)-TIME(BJ22,BK22,BL22))*86400-480</f>
        <v>-1.7053025658242404E-12</v>
      </c>
      <c r="BR22" s="122">
        <v>13</v>
      </c>
      <c r="BS22" s="123">
        <v>28</v>
      </c>
      <c r="BT22" s="123"/>
      <c r="BU22" s="123">
        <v>13</v>
      </c>
      <c r="BV22" s="123">
        <v>32</v>
      </c>
      <c r="BW22" s="123">
        <v>45</v>
      </c>
      <c r="BX22" s="127"/>
      <c r="BY22" s="128">
        <f t="shared" si="10"/>
        <v>284.9999999999966</v>
      </c>
      <c r="BZ22" s="129">
        <v>14</v>
      </c>
      <c r="CA22" s="127">
        <v>3</v>
      </c>
      <c r="CB22" s="127"/>
      <c r="CC22" s="128">
        <f>(TIME(BZ22,CA22,CB22)-TIME(BR22,BS22,BT22))*86400-2100</f>
        <v>0</v>
      </c>
      <c r="CD22" s="129">
        <v>14</v>
      </c>
      <c r="CE22" s="127">
        <v>6</v>
      </c>
      <c r="CF22" s="127"/>
      <c r="CG22" s="127">
        <v>14</v>
      </c>
      <c r="CH22" s="127">
        <v>13</v>
      </c>
      <c r="CI22" s="127">
        <v>42</v>
      </c>
      <c r="CJ22" s="127"/>
      <c r="CK22" s="128">
        <f>(TIME(CG22,CH22,CI22)-TIME(CD22,CE22,CF22))*86400+CJ22</f>
        <v>461.99999999999545</v>
      </c>
      <c r="CL22" s="129">
        <v>14</v>
      </c>
      <c r="CM22" s="127">
        <v>23</v>
      </c>
      <c r="CN22" s="127"/>
      <c r="CO22" s="128">
        <f>(TIME(CL22,CM22,CN22)-TIME(CD22,CE22,CF22))*86400-1020</f>
        <v>-3.637978807091713E-12</v>
      </c>
      <c r="CP22" s="129">
        <v>14</v>
      </c>
      <c r="CQ22" s="127">
        <v>30</v>
      </c>
      <c r="CR22" s="127"/>
      <c r="CS22" s="127">
        <v>14</v>
      </c>
      <c r="CT22" s="127">
        <v>42</v>
      </c>
      <c r="CU22" s="127">
        <v>17.4</v>
      </c>
      <c r="CV22" s="127"/>
      <c r="CW22" s="128">
        <f>(TIME(CS22,CT22,CU22)-TIME(CP22,CQ22,CR22))*86400+CV22</f>
        <v>737.0000000000033</v>
      </c>
      <c r="CX22" s="122">
        <v>14</v>
      </c>
      <c r="CY22" s="123">
        <v>53</v>
      </c>
      <c r="CZ22" s="123"/>
      <c r="DA22" s="124">
        <f>(TIME(CX22,CY22,CZ22)-TIME(CP22,CQ22,CR22))*86400-1380</f>
        <v>4.774847184307873E-12</v>
      </c>
      <c r="DB22" s="122">
        <v>15</v>
      </c>
      <c r="DC22" s="123">
        <v>13</v>
      </c>
      <c r="DD22" s="123"/>
      <c r="DE22" s="124">
        <f>(TIME(DB22,DC22,DD22)-TIME(CX22,CY22,CZ22))*86400-1200</f>
        <v>-4.320099833421409E-12</v>
      </c>
      <c r="DF22" s="122">
        <v>15</v>
      </c>
      <c r="DG22" s="123">
        <v>40</v>
      </c>
      <c r="DH22" s="123"/>
      <c r="DI22" s="124">
        <v>0</v>
      </c>
    </row>
    <row r="23" spans="1:113" s="4" customFormat="1" ht="25.5">
      <c r="A23" s="78"/>
      <c r="B23" s="178" t="s">
        <v>149</v>
      </c>
      <c r="C23" s="186"/>
      <c r="D23" s="179"/>
      <c r="E23" s="46" t="s">
        <v>24</v>
      </c>
      <c r="F23" s="46">
        <v>9</v>
      </c>
      <c r="G23" s="59" t="s">
        <v>47</v>
      </c>
      <c r="H23" s="40" t="s">
        <v>48</v>
      </c>
      <c r="I23" s="38" t="s">
        <v>163</v>
      </c>
      <c r="J23" s="51">
        <v>10</v>
      </c>
      <c r="K23" s="52">
        <v>14</v>
      </c>
      <c r="L23" s="52"/>
      <c r="M23" s="53">
        <v>0</v>
      </c>
      <c r="N23" s="51">
        <v>10</v>
      </c>
      <c r="O23" s="52">
        <v>49</v>
      </c>
      <c r="P23" s="52"/>
      <c r="Q23" s="48">
        <f>(TIME(N23,O23,P23)-TIME(J23,K23,L23))*86400-2100</f>
        <v>0</v>
      </c>
      <c r="R23" s="51">
        <v>11</v>
      </c>
      <c r="S23" s="52">
        <v>9</v>
      </c>
      <c r="T23" s="52"/>
      <c r="U23" s="48">
        <f>(TIME(R23,S23,T23)-TIME(N23,O23,P23))*86400-1200</f>
        <v>0</v>
      </c>
      <c r="V23" s="91"/>
      <c r="W23" s="92"/>
      <c r="X23" s="52"/>
      <c r="Y23" s="48"/>
      <c r="Z23" s="51">
        <v>11</v>
      </c>
      <c r="AA23" s="52">
        <v>20</v>
      </c>
      <c r="AB23" s="52"/>
      <c r="AC23" s="52">
        <v>11</v>
      </c>
      <c r="AD23" s="52">
        <v>24</v>
      </c>
      <c r="AE23" s="52">
        <v>39</v>
      </c>
      <c r="AF23" s="52"/>
      <c r="AG23" s="48">
        <f>(TIME(AC23,AD23,AE23)-TIME(Z23,AA23,AB23))*86400+AF23</f>
        <v>278.9999999999957</v>
      </c>
      <c r="AH23" s="51">
        <v>11</v>
      </c>
      <c r="AI23" s="52">
        <v>55</v>
      </c>
      <c r="AJ23" s="52"/>
      <c r="AK23" s="48">
        <f>(TIME(AH23,AI23,AJ23)-TIME(Z23,AA23,AB23))*86400-2100</f>
        <v>-7.275957614183426E-12</v>
      </c>
      <c r="AL23" s="51">
        <v>11</v>
      </c>
      <c r="AM23" s="52">
        <v>58</v>
      </c>
      <c r="AN23" s="52"/>
      <c r="AO23" s="52"/>
      <c r="AP23" s="52"/>
      <c r="AQ23" s="94"/>
      <c r="AR23" s="52"/>
      <c r="AS23" s="104"/>
      <c r="AT23" s="51"/>
      <c r="AU23" s="52"/>
      <c r="AV23" s="52"/>
      <c r="AW23" s="48"/>
      <c r="AX23" s="51"/>
      <c r="AY23" s="52"/>
      <c r="AZ23" s="52"/>
      <c r="BA23" s="52"/>
      <c r="BB23" s="52"/>
      <c r="BC23" s="94"/>
      <c r="BD23" s="52"/>
      <c r="BE23" s="48">
        <f t="shared" si="12"/>
        <v>0</v>
      </c>
      <c r="BF23" s="51"/>
      <c r="BG23" s="52"/>
      <c r="BH23" s="52"/>
      <c r="BI23" s="48"/>
      <c r="BJ23" s="51"/>
      <c r="BK23" s="52"/>
      <c r="BL23" s="52"/>
      <c r="BM23" s="48"/>
      <c r="BN23" s="51"/>
      <c r="BO23" s="52"/>
      <c r="BP23" s="52"/>
      <c r="BQ23" s="48"/>
      <c r="BR23" s="51"/>
      <c r="BS23" s="52"/>
      <c r="BT23" s="52"/>
      <c r="BU23" s="52"/>
      <c r="BV23" s="52"/>
      <c r="BW23" s="52"/>
      <c r="BX23" s="52"/>
      <c r="BY23" s="48">
        <f t="shared" si="10"/>
        <v>0</v>
      </c>
      <c r="BZ23" s="51"/>
      <c r="CA23" s="52"/>
      <c r="CB23" s="52"/>
      <c r="CC23" s="48"/>
      <c r="CD23" s="51"/>
      <c r="CE23" s="52"/>
      <c r="CF23" s="52"/>
      <c r="CG23" s="52"/>
      <c r="CH23" s="52"/>
      <c r="CI23" s="52"/>
      <c r="CJ23" s="52"/>
      <c r="CK23" s="48"/>
      <c r="CL23" s="51"/>
      <c r="CM23" s="52"/>
      <c r="CN23" s="52"/>
      <c r="CO23" s="48"/>
      <c r="CP23" s="51"/>
      <c r="CQ23" s="52"/>
      <c r="CR23" s="52"/>
      <c r="CS23" s="52"/>
      <c r="CT23" s="52"/>
      <c r="CU23" s="52"/>
      <c r="CV23" s="52"/>
      <c r="CW23" s="48">
        <f>(TIME(CS23,CT23,CU23)-TIME(CP23,CQ23,CR23))*86400+CV23</f>
        <v>0</v>
      </c>
      <c r="CX23" s="51"/>
      <c r="CY23" s="52"/>
      <c r="CZ23" s="52"/>
      <c r="DA23" s="48"/>
      <c r="DB23" s="51"/>
      <c r="DC23" s="52"/>
      <c r="DD23" s="52"/>
      <c r="DE23" s="48"/>
      <c r="DF23" s="51"/>
      <c r="DG23" s="52"/>
      <c r="DH23" s="52"/>
      <c r="DI23" s="48"/>
    </row>
    <row r="24" spans="1:113" s="4" customFormat="1" ht="25.5">
      <c r="A24" s="78"/>
      <c r="B24" s="178" t="s">
        <v>149</v>
      </c>
      <c r="C24" s="186"/>
      <c r="D24" s="179"/>
      <c r="E24" s="46" t="s">
        <v>24</v>
      </c>
      <c r="F24" s="46">
        <v>32</v>
      </c>
      <c r="G24" s="59" t="s">
        <v>54</v>
      </c>
      <c r="H24" s="60" t="s">
        <v>42</v>
      </c>
      <c r="I24" s="61" t="s">
        <v>161</v>
      </c>
      <c r="J24" s="54">
        <v>10</v>
      </c>
      <c r="K24" s="57">
        <v>22</v>
      </c>
      <c r="L24" s="57"/>
      <c r="M24" s="55">
        <v>0</v>
      </c>
      <c r="N24" s="54">
        <v>10</v>
      </c>
      <c r="O24" s="57">
        <v>57</v>
      </c>
      <c r="P24" s="57"/>
      <c r="Q24" s="48">
        <f>(TIME(N24,O24,P24)-TIME(J24,K24,L24))*86400-2100</f>
        <v>0</v>
      </c>
      <c r="R24" s="51">
        <v>11</v>
      </c>
      <c r="S24" s="52">
        <v>18</v>
      </c>
      <c r="T24" s="52"/>
      <c r="U24" s="103">
        <v>10</v>
      </c>
      <c r="V24" s="51">
        <v>11</v>
      </c>
      <c r="W24" s="92">
        <v>26</v>
      </c>
      <c r="X24" s="52"/>
      <c r="Y24" s="48">
        <f>(TIME(V24,W24,X24)-TIME(R24,S24,T24))*86400-480</f>
        <v>-1.7053025658242404E-12</v>
      </c>
      <c r="Z24" s="51">
        <v>11</v>
      </c>
      <c r="AA24" s="92">
        <v>29</v>
      </c>
      <c r="AB24" s="52"/>
      <c r="AC24" s="52">
        <v>11</v>
      </c>
      <c r="AD24" s="52">
        <v>33</v>
      </c>
      <c r="AE24" s="52">
        <v>43</v>
      </c>
      <c r="AF24" s="52"/>
      <c r="AG24" s="48">
        <f>(TIME(AC24,AD24,AE24)-TIME(Z24,AA24,AB24))*86400+AF24</f>
        <v>283.0000000000027</v>
      </c>
      <c r="AH24" s="51">
        <v>12</v>
      </c>
      <c r="AI24" s="52">
        <v>4</v>
      </c>
      <c r="AJ24" s="52"/>
      <c r="AK24" s="48">
        <f>(TIME(AH24,AI24,AJ24)-TIME(Z24,AA24,AB24))*86400-2100</f>
        <v>0</v>
      </c>
      <c r="AL24" s="51">
        <v>12</v>
      </c>
      <c r="AM24" s="52">
        <v>7</v>
      </c>
      <c r="AN24" s="52"/>
      <c r="AO24" s="52">
        <v>12</v>
      </c>
      <c r="AP24" s="52">
        <v>16</v>
      </c>
      <c r="AQ24" s="94">
        <v>50.1</v>
      </c>
      <c r="AR24" s="52"/>
      <c r="AS24" s="48">
        <f>(TIME(AO24,AP24,AQ24)-TIME(AL24,AM24,AN24))*86400+AR24</f>
        <v>589.9999999999995</v>
      </c>
      <c r="AT24" s="51">
        <v>12</v>
      </c>
      <c r="AU24" s="52">
        <v>24</v>
      </c>
      <c r="AV24" s="52"/>
      <c r="AW24" s="48">
        <f>(TIME(AT24,AU24,AV24)-TIME(AL24,AM24,AN24))*86400-1020</f>
        <v>5.9117155615240335E-12</v>
      </c>
      <c r="AX24" s="51">
        <v>12</v>
      </c>
      <c r="AY24" s="52">
        <v>27</v>
      </c>
      <c r="AZ24" s="52"/>
      <c r="BA24" s="52">
        <v>12</v>
      </c>
      <c r="BB24" s="52">
        <v>40</v>
      </c>
      <c r="BC24" s="52">
        <v>51</v>
      </c>
      <c r="BD24" s="52"/>
      <c r="BE24" s="48">
        <f t="shared" si="12"/>
        <v>831.0000000000052</v>
      </c>
      <c r="BF24" s="51">
        <v>12</v>
      </c>
      <c r="BG24" s="52">
        <v>50</v>
      </c>
      <c r="BH24" s="52"/>
      <c r="BI24" s="48">
        <f>(TIME(BF24,BG24,BH24)-TIME(AX24,AY24,AZ24))*86400-1380</f>
        <v>4.774847184307873E-12</v>
      </c>
      <c r="BJ24" s="51">
        <v>13</v>
      </c>
      <c r="BK24" s="52">
        <v>11</v>
      </c>
      <c r="BL24" s="52"/>
      <c r="BM24" s="103">
        <v>10</v>
      </c>
      <c r="BN24" s="51">
        <v>13</v>
      </c>
      <c r="BO24" s="52">
        <v>19</v>
      </c>
      <c r="BP24" s="52"/>
      <c r="BQ24" s="48">
        <f>(TIME(BN24,BO24,BP24)-TIME(BJ24,BK24,BL24))*86400-480</f>
        <v>-1.7053025658242404E-12</v>
      </c>
      <c r="BR24" s="51">
        <v>13</v>
      </c>
      <c r="BS24" s="52">
        <v>22</v>
      </c>
      <c r="BT24" s="52"/>
      <c r="BU24" s="52">
        <v>13</v>
      </c>
      <c r="BV24" s="52">
        <v>26</v>
      </c>
      <c r="BW24" s="92">
        <v>43</v>
      </c>
      <c r="BX24" s="57"/>
      <c r="BY24" s="104">
        <f t="shared" si="10"/>
        <v>282.99999999999307</v>
      </c>
      <c r="BZ24" s="51">
        <v>13</v>
      </c>
      <c r="CA24" s="52">
        <v>57</v>
      </c>
      <c r="CB24" s="52"/>
      <c r="CC24" s="48">
        <f>(TIME(BZ24,CA24,CB24)-TIME(BR24,BS24,BT24))*86400-2100</f>
        <v>-7.275957614183426E-12</v>
      </c>
      <c r="CD24" s="51"/>
      <c r="CE24" s="52"/>
      <c r="CF24" s="52"/>
      <c r="CG24" s="52"/>
      <c r="CH24" s="52"/>
      <c r="CI24" s="52"/>
      <c r="CJ24" s="52"/>
      <c r="CK24" s="48">
        <f>(TIME(CG24,CH24,CI24)-TIME(CD24,CE24,CF24))*86400+CJ24</f>
        <v>0</v>
      </c>
      <c r="CL24" s="51"/>
      <c r="CM24" s="52"/>
      <c r="CN24" s="52"/>
      <c r="CO24" s="48"/>
      <c r="CP24" s="51"/>
      <c r="CQ24" s="52"/>
      <c r="CR24" s="52"/>
      <c r="CS24" s="52"/>
      <c r="CT24" s="52"/>
      <c r="CU24" s="52"/>
      <c r="CV24" s="52"/>
      <c r="CW24" s="48"/>
      <c r="CX24" s="51"/>
      <c r="CY24" s="52"/>
      <c r="CZ24" s="52"/>
      <c r="DA24" s="48"/>
      <c r="DB24" s="51"/>
      <c r="DC24" s="52"/>
      <c r="DD24" s="52"/>
      <c r="DE24" s="48"/>
      <c r="DF24" s="51"/>
      <c r="DG24" s="52"/>
      <c r="DH24" s="52"/>
      <c r="DI24" s="48"/>
    </row>
    <row r="25" spans="1:113" ht="26.25" thickBot="1">
      <c r="A25" s="78"/>
      <c r="B25" s="180" t="s">
        <v>149</v>
      </c>
      <c r="C25" s="187"/>
      <c r="D25" s="181"/>
      <c r="E25" s="65" t="s">
        <v>24</v>
      </c>
      <c r="F25" s="65">
        <v>15</v>
      </c>
      <c r="G25" s="66" t="s">
        <v>41</v>
      </c>
      <c r="H25" s="67" t="s">
        <v>42</v>
      </c>
      <c r="I25" s="84" t="s">
        <v>162</v>
      </c>
      <c r="J25" s="85">
        <v>10</v>
      </c>
      <c r="K25" s="86">
        <v>26</v>
      </c>
      <c r="L25" s="86"/>
      <c r="M25" s="87">
        <v>0</v>
      </c>
      <c r="N25" s="85">
        <v>11</v>
      </c>
      <c r="O25" s="86">
        <v>1</v>
      </c>
      <c r="P25" s="86"/>
      <c r="Q25" s="88">
        <f>(TIME(N25,O25,P25)-TIME(J25,K25,L25))*86400-2100</f>
        <v>0</v>
      </c>
      <c r="R25" s="85">
        <v>11</v>
      </c>
      <c r="S25" s="86">
        <v>21</v>
      </c>
      <c r="T25" s="86"/>
      <c r="U25" s="88">
        <f>(TIME(R25,S25,T25)-TIME(N25,O25,P25))*86400-1200</f>
        <v>-4.320099833421409E-12</v>
      </c>
      <c r="V25" s="85">
        <v>11</v>
      </c>
      <c r="W25" s="86">
        <v>29</v>
      </c>
      <c r="X25" s="86"/>
      <c r="Y25" s="88">
        <f>(TIME(V25,W25,X25)-TIME(R25,S25,T25))*86400-480</f>
        <v>-1.7053025658242404E-12</v>
      </c>
      <c r="Z25" s="85">
        <v>11</v>
      </c>
      <c r="AA25" s="86">
        <v>32</v>
      </c>
      <c r="AB25" s="86"/>
      <c r="AC25" s="86">
        <v>11</v>
      </c>
      <c r="AD25" s="86">
        <v>36</v>
      </c>
      <c r="AE25" s="86">
        <v>50</v>
      </c>
      <c r="AF25" s="86"/>
      <c r="AG25" s="88">
        <f>(TIME(AC25,AD25,AE25)-TIME(Z25,AA25,AB25))*86400+AF25</f>
        <v>290.00000000000057</v>
      </c>
      <c r="AH25" s="85">
        <v>12</v>
      </c>
      <c r="AI25" s="86">
        <v>7</v>
      </c>
      <c r="AJ25" s="86"/>
      <c r="AK25" s="88">
        <f>(TIME(AH25,AI25,AJ25)-TIME(Z25,AA25,AB25))*86400-2100</f>
        <v>0</v>
      </c>
      <c r="AL25" s="85">
        <v>12</v>
      </c>
      <c r="AM25" s="86">
        <v>10</v>
      </c>
      <c r="AN25" s="86"/>
      <c r="AO25" s="86">
        <v>12</v>
      </c>
      <c r="AP25" s="86">
        <v>17</v>
      </c>
      <c r="AQ25" s="86">
        <v>49</v>
      </c>
      <c r="AR25" s="86"/>
      <c r="AS25" s="88">
        <f>(TIME(AO25,AP25,AQ25)-TIME(AL25,AM25,AN25))*86400+AR25</f>
        <v>469.00000000000296</v>
      </c>
      <c r="AT25" s="85">
        <v>12</v>
      </c>
      <c r="AU25" s="86">
        <v>27</v>
      </c>
      <c r="AV25" s="86"/>
      <c r="AW25" s="88">
        <f>(TIME(AT25,AU25,AV25)-TIME(AL25,AM25,AN25))*86400-1020</f>
        <v>-3.637978807091713E-12</v>
      </c>
      <c r="AX25" s="85">
        <v>12</v>
      </c>
      <c r="AY25" s="86">
        <v>30</v>
      </c>
      <c r="AZ25" s="86"/>
      <c r="BA25" s="86">
        <v>12</v>
      </c>
      <c r="BB25" s="86">
        <v>42</v>
      </c>
      <c r="BC25" s="96">
        <v>11.3</v>
      </c>
      <c r="BD25" s="86"/>
      <c r="BE25" s="88">
        <f t="shared" si="12"/>
        <v>731.0000000000024</v>
      </c>
      <c r="BF25" s="85">
        <v>12</v>
      </c>
      <c r="BG25" s="86">
        <v>53</v>
      </c>
      <c r="BH25" s="86"/>
      <c r="BI25" s="88">
        <f>(TIME(BF25,BG25,BH25)-TIME(AX25,AY25,AZ25))*86400-1380</f>
        <v>-5.002220859751105E-12</v>
      </c>
      <c r="BJ25" s="85">
        <v>13</v>
      </c>
      <c r="BK25" s="86">
        <v>13</v>
      </c>
      <c r="BL25" s="86"/>
      <c r="BM25" s="88">
        <f>(TIME(BJ25,BK25,BL25)-TIME(BF25,BG25,BH25))*86400-1200</f>
        <v>5.229594535194337E-12</v>
      </c>
      <c r="BN25" s="85">
        <v>13</v>
      </c>
      <c r="BO25" s="86">
        <v>21</v>
      </c>
      <c r="BP25" s="86"/>
      <c r="BQ25" s="88">
        <f>(TIME(BN25,BO25,BP25)-TIME(BJ25,BK25,BL25))*86400-480</f>
        <v>-1.7053025658242404E-12</v>
      </c>
      <c r="BR25" s="85">
        <v>13</v>
      </c>
      <c r="BS25" s="86">
        <v>24</v>
      </c>
      <c r="BT25" s="86"/>
      <c r="BU25" s="86">
        <v>13</v>
      </c>
      <c r="BV25" s="86">
        <v>28</v>
      </c>
      <c r="BW25" s="86">
        <v>47.4</v>
      </c>
      <c r="BX25" s="86"/>
      <c r="BY25" s="88">
        <f t="shared" si="10"/>
        <v>287.0000000000001</v>
      </c>
      <c r="BZ25" s="85">
        <v>13</v>
      </c>
      <c r="CA25" s="86">
        <v>59</v>
      </c>
      <c r="CB25" s="86"/>
      <c r="CC25" s="88">
        <f>(TIME(BZ25,CA25,CB25)-TIME(BR25,BS25,BT25))*86400-2100</f>
        <v>-7.275957614183426E-12</v>
      </c>
      <c r="CD25" s="85">
        <v>14</v>
      </c>
      <c r="CE25" s="86">
        <v>2</v>
      </c>
      <c r="CF25" s="86"/>
      <c r="CG25" s="86">
        <v>14</v>
      </c>
      <c r="CH25" s="86">
        <v>9</v>
      </c>
      <c r="CI25" s="86">
        <v>35.4</v>
      </c>
      <c r="CJ25" s="86"/>
      <c r="CK25" s="88">
        <f>(TIME(CG25,CH25,CI25)-TIME(CD25,CE25,CF25))*86400+CJ25</f>
        <v>454.9999999999976</v>
      </c>
      <c r="CL25" s="85">
        <v>14</v>
      </c>
      <c r="CM25" s="86">
        <v>19</v>
      </c>
      <c r="CN25" s="86"/>
      <c r="CO25" s="88">
        <f>(TIME(CL25,CM25,CN25)-TIME(CD25,CE25,CF25))*86400-1020</f>
        <v>-3.637978807091713E-12</v>
      </c>
      <c r="CP25" s="85">
        <v>14</v>
      </c>
      <c r="CQ25" s="86">
        <v>19</v>
      </c>
      <c r="CR25" s="86"/>
      <c r="CS25" s="86"/>
      <c r="CT25" s="86"/>
      <c r="CU25" s="86"/>
      <c r="CV25" s="86"/>
      <c r="CW25" s="88"/>
      <c r="CX25" s="85"/>
      <c r="CY25" s="86"/>
      <c r="CZ25" s="86"/>
      <c r="DA25" s="88"/>
      <c r="DB25" s="85"/>
      <c r="DC25" s="86"/>
      <c r="DD25" s="86"/>
      <c r="DE25" s="88"/>
      <c r="DF25" s="85"/>
      <c r="DG25" s="86"/>
      <c r="DH25" s="86"/>
      <c r="DI25" s="88"/>
    </row>
    <row r="26" spans="2:3" ht="12.75">
      <c r="B26" s="71"/>
      <c r="C26" s="68"/>
    </row>
    <row r="27" spans="2:3" ht="12.75">
      <c r="B27" s="71"/>
      <c r="C27" s="68"/>
    </row>
    <row r="28" spans="2:3" ht="12.75">
      <c r="B28" s="71"/>
      <c r="C28" s="68"/>
    </row>
    <row r="29" spans="4:45" ht="12.75">
      <c r="D29" s="4" t="s">
        <v>82</v>
      </c>
      <c r="AS29" t="s">
        <v>83</v>
      </c>
    </row>
  </sheetData>
  <autoFilter ref="A6:DI25"/>
  <mergeCells count="71"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M5:M6"/>
    <mergeCell ref="N5:P5"/>
    <mergeCell ref="Q5:Q6"/>
    <mergeCell ref="R5:T5"/>
    <mergeCell ref="U5:U6"/>
    <mergeCell ref="V5:X5"/>
    <mergeCell ref="Y5:Y6"/>
    <mergeCell ref="Z5:AB5"/>
    <mergeCell ref="AC5:AE5"/>
    <mergeCell ref="AF5:AF6"/>
    <mergeCell ref="AG5:AG6"/>
    <mergeCell ref="AH5:AJ5"/>
    <mergeCell ref="AK5:AK6"/>
    <mergeCell ref="AL5:AN5"/>
    <mergeCell ref="AO5:AQ5"/>
    <mergeCell ref="AR5:AR6"/>
    <mergeCell ref="AS5:AS6"/>
    <mergeCell ref="AT5:AV5"/>
    <mergeCell ref="AW5:AW6"/>
    <mergeCell ref="AX5:AZ5"/>
    <mergeCell ref="BA5:BC5"/>
    <mergeCell ref="BD5:BD6"/>
    <mergeCell ref="BE5:BE6"/>
    <mergeCell ref="BF5:BH5"/>
    <mergeCell ref="BI5:BI6"/>
    <mergeCell ref="BJ5:BL5"/>
    <mergeCell ref="BM5:BM6"/>
    <mergeCell ref="BN5:BP5"/>
    <mergeCell ref="BQ5:BQ6"/>
    <mergeCell ref="BR5:BT5"/>
    <mergeCell ref="BU5:BW5"/>
    <mergeCell ref="BX5:BX6"/>
    <mergeCell ref="BY5:BY6"/>
    <mergeCell ref="BZ5:CB5"/>
    <mergeCell ref="CC5:CC6"/>
    <mergeCell ref="CD5:CF5"/>
    <mergeCell ref="CG5:CI5"/>
    <mergeCell ref="CJ5:CJ6"/>
    <mergeCell ref="CK5:CK6"/>
    <mergeCell ref="CL5:CN5"/>
    <mergeCell ref="CO5:CO6"/>
    <mergeCell ref="CP5:CR5"/>
    <mergeCell ref="CS5:CU5"/>
    <mergeCell ref="CV5:CV6"/>
    <mergeCell ref="CW5:CW6"/>
    <mergeCell ref="CX5:CZ5"/>
    <mergeCell ref="DA5:DA6"/>
    <mergeCell ref="DB5:DD5"/>
    <mergeCell ref="DE5:DE6"/>
    <mergeCell ref="DF5:DH5"/>
    <mergeCell ref="DI5:DI6"/>
    <mergeCell ref="B12:D12"/>
    <mergeCell ref="B13:D13"/>
    <mergeCell ref="B14:D14"/>
    <mergeCell ref="B17:D17"/>
    <mergeCell ref="B23:D23"/>
    <mergeCell ref="B24:D24"/>
    <mergeCell ref="B25:D25"/>
    <mergeCell ref="B18:D18"/>
    <mergeCell ref="B19:D19"/>
    <mergeCell ref="B20:D20"/>
    <mergeCell ref="B21:D2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W33"/>
  <sheetViews>
    <sheetView workbookViewId="0" topLeftCell="A1">
      <pane ySplit="3" topLeftCell="BM4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3.00390625" style="4" customWidth="1"/>
    <col min="2" max="2" width="6.25390625" style="22" bestFit="1" customWidth="1"/>
    <col min="3" max="3" width="6.75390625" style="22" customWidth="1"/>
    <col min="4" max="4" width="40.375" style="22" customWidth="1"/>
    <col min="5" max="5" width="9.125" style="22" customWidth="1"/>
    <col min="6" max="6" width="10.25390625" style="4" customWidth="1"/>
    <col min="7" max="7" width="10.75390625" style="0" customWidth="1"/>
    <col min="8" max="8" width="7.375" style="0" customWidth="1"/>
    <col min="9" max="9" width="9.375" style="7" customWidth="1"/>
    <col min="10" max="10" width="9.25390625" style="8" customWidth="1"/>
    <col min="11" max="11" width="8.75390625" style="8" customWidth="1"/>
    <col min="12" max="12" width="15.125" style="0" customWidth="1"/>
    <col min="13" max="16384" width="9.125" style="4" customWidth="1"/>
  </cols>
  <sheetData>
    <row r="1" spans="2:12" ht="63.75" customHeight="1">
      <c r="B1" s="192" t="s">
        <v>84</v>
      </c>
      <c r="C1" s="192"/>
      <c r="D1" s="192"/>
      <c r="E1" s="192"/>
      <c r="F1" s="192"/>
      <c r="G1" s="192"/>
      <c r="H1" s="5"/>
      <c r="I1" s="5"/>
      <c r="J1" s="5"/>
      <c r="K1" s="5"/>
      <c r="L1" s="6"/>
    </row>
    <row r="2" spans="2:12" ht="18" customHeight="1" thickBot="1">
      <c r="B2" s="4"/>
      <c r="C2"/>
      <c r="D2"/>
      <c r="E2" s="7"/>
      <c r="F2" s="8"/>
      <c r="G2" s="8"/>
      <c r="I2" s="4"/>
      <c r="J2" s="4"/>
      <c r="K2" s="4"/>
      <c r="L2" s="4"/>
    </row>
    <row r="3" spans="2:7" s="9" customFormat="1" ht="27.75" customHeight="1" thickBot="1">
      <c r="B3" s="10" t="s">
        <v>57</v>
      </c>
      <c r="C3" s="11" t="s">
        <v>2</v>
      </c>
      <c r="D3" s="12" t="s">
        <v>58</v>
      </c>
      <c r="E3" s="12" t="s">
        <v>59</v>
      </c>
      <c r="F3" s="12" t="s">
        <v>60</v>
      </c>
      <c r="G3" s="13" t="s">
        <v>61</v>
      </c>
    </row>
    <row r="4" spans="2:12" ht="24.75" customHeight="1">
      <c r="B4" s="193" t="s">
        <v>64</v>
      </c>
      <c r="C4" s="194"/>
      <c r="D4" s="194"/>
      <c r="E4" s="194"/>
      <c r="F4" s="194"/>
      <c r="G4" s="195"/>
      <c r="H4" s="4"/>
      <c r="I4" s="4"/>
      <c r="J4" s="4"/>
      <c r="K4" s="4"/>
      <c r="L4" s="4"/>
    </row>
    <row r="5" spans="2:12" ht="16.5" customHeight="1">
      <c r="B5" s="14">
        <v>16</v>
      </c>
      <c r="C5" s="1" t="s">
        <v>30</v>
      </c>
      <c r="D5" s="15" t="s">
        <v>65</v>
      </c>
      <c r="E5" s="16">
        <v>34</v>
      </c>
      <c r="F5" s="196">
        <v>90</v>
      </c>
      <c r="G5" s="199" t="s">
        <v>157</v>
      </c>
      <c r="H5" s="4"/>
      <c r="I5" s="4"/>
      <c r="J5" s="4"/>
      <c r="K5" s="4"/>
      <c r="L5" s="4"/>
    </row>
    <row r="6" spans="2:12" ht="16.5" customHeight="1">
      <c r="B6" s="17">
        <v>17</v>
      </c>
      <c r="C6" s="1" t="s">
        <v>24</v>
      </c>
      <c r="D6" s="15" t="s">
        <v>146</v>
      </c>
      <c r="E6" s="16">
        <v>40</v>
      </c>
      <c r="F6" s="197"/>
      <c r="G6" s="200"/>
      <c r="H6" s="4"/>
      <c r="I6" s="4"/>
      <c r="J6" s="4"/>
      <c r="K6" s="4"/>
      <c r="L6" s="4"/>
    </row>
    <row r="7" spans="2:7" s="9" customFormat="1" ht="16.5" customHeight="1" thickBot="1">
      <c r="B7" s="18">
        <v>41</v>
      </c>
      <c r="C7" s="19" t="s">
        <v>30</v>
      </c>
      <c r="D7" s="20" t="s">
        <v>145</v>
      </c>
      <c r="E7" s="21">
        <v>50</v>
      </c>
      <c r="F7" s="198"/>
      <c r="G7" s="201"/>
    </row>
    <row r="8" spans="2:12" ht="24.75" customHeight="1">
      <c r="B8" s="193" t="s">
        <v>67</v>
      </c>
      <c r="C8" s="194"/>
      <c r="D8" s="194"/>
      <c r="E8" s="194"/>
      <c r="F8" s="194"/>
      <c r="G8" s="195"/>
      <c r="H8" s="4"/>
      <c r="I8" s="4"/>
      <c r="J8" s="4"/>
      <c r="K8" s="4"/>
      <c r="L8" s="4"/>
    </row>
    <row r="9" spans="2:12" ht="16.5" customHeight="1">
      <c r="B9" s="14">
        <v>5</v>
      </c>
      <c r="C9" s="1" t="s">
        <v>33</v>
      </c>
      <c r="D9" s="15" t="s">
        <v>63</v>
      </c>
      <c r="E9" s="16" t="s">
        <v>149</v>
      </c>
      <c r="F9" s="196">
        <v>70</v>
      </c>
      <c r="G9" s="199" t="s">
        <v>158</v>
      </c>
      <c r="H9" s="4"/>
      <c r="I9" s="4"/>
      <c r="J9" s="4"/>
      <c r="K9" s="4"/>
      <c r="L9" s="4"/>
    </row>
    <row r="10" spans="2:12" ht="16.5" customHeight="1">
      <c r="B10" s="17">
        <v>6</v>
      </c>
      <c r="C10" s="1" t="s">
        <v>33</v>
      </c>
      <c r="D10" s="15" t="s">
        <v>68</v>
      </c>
      <c r="E10" s="16">
        <v>70</v>
      </c>
      <c r="F10" s="197"/>
      <c r="G10" s="200"/>
      <c r="H10" s="4"/>
      <c r="I10" s="4"/>
      <c r="J10" s="4"/>
      <c r="K10" s="4"/>
      <c r="L10" s="4"/>
    </row>
    <row r="11" spans="2:7" s="9" customFormat="1" ht="16.5" customHeight="1" thickBot="1">
      <c r="B11" s="18"/>
      <c r="C11" s="19"/>
      <c r="D11" s="20"/>
      <c r="E11" s="21"/>
      <c r="F11" s="198"/>
      <c r="G11" s="201"/>
    </row>
    <row r="12" spans="2:12" ht="24.75" customHeight="1">
      <c r="B12" s="193" t="s">
        <v>66</v>
      </c>
      <c r="C12" s="194"/>
      <c r="D12" s="194"/>
      <c r="E12" s="194"/>
      <c r="F12" s="194"/>
      <c r="G12" s="195"/>
      <c r="H12" s="4"/>
      <c r="I12" s="4"/>
      <c r="J12" s="4"/>
      <c r="K12" s="4"/>
      <c r="L12" s="4"/>
    </row>
    <row r="13" spans="2:12" ht="16.5" customHeight="1">
      <c r="B13" s="14">
        <v>1</v>
      </c>
      <c r="C13" s="1" t="s">
        <v>33</v>
      </c>
      <c r="D13" s="15" t="s">
        <v>75</v>
      </c>
      <c r="E13" s="16" t="s">
        <v>149</v>
      </c>
      <c r="F13" s="196">
        <v>53</v>
      </c>
      <c r="G13" s="199" t="s">
        <v>159</v>
      </c>
      <c r="H13" s="4"/>
      <c r="I13" s="4"/>
      <c r="J13" s="4"/>
      <c r="K13" s="4"/>
      <c r="L13" s="4"/>
    </row>
    <row r="14" spans="2:12" ht="16.5" customHeight="1">
      <c r="B14" s="17">
        <v>7</v>
      </c>
      <c r="C14" s="1" t="s">
        <v>33</v>
      </c>
      <c r="D14" s="15" t="s">
        <v>74</v>
      </c>
      <c r="E14" s="16">
        <v>53</v>
      </c>
      <c r="F14" s="197"/>
      <c r="G14" s="200"/>
      <c r="H14" s="4"/>
      <c r="I14" s="4"/>
      <c r="J14" s="4"/>
      <c r="K14" s="4"/>
      <c r="L14" s="4"/>
    </row>
    <row r="15" spans="2:7" s="9" customFormat="1" ht="16.5" customHeight="1" thickBot="1">
      <c r="B15" s="18"/>
      <c r="C15" s="19"/>
      <c r="D15" s="20"/>
      <c r="E15" s="21"/>
      <c r="F15" s="198"/>
      <c r="G15" s="201"/>
    </row>
    <row r="16" spans="2:12" ht="24.75" customHeight="1">
      <c r="B16" s="193" t="s">
        <v>62</v>
      </c>
      <c r="C16" s="194"/>
      <c r="D16" s="194"/>
      <c r="E16" s="194"/>
      <c r="F16" s="194"/>
      <c r="G16" s="195"/>
      <c r="H16" s="4"/>
      <c r="I16" s="4"/>
      <c r="J16" s="4"/>
      <c r="K16" s="4"/>
      <c r="L16" s="4"/>
    </row>
    <row r="17" spans="2:12" ht="16.5" customHeight="1">
      <c r="B17" s="14">
        <v>4</v>
      </c>
      <c r="C17" s="1" t="s">
        <v>30</v>
      </c>
      <c r="D17" s="15" t="s">
        <v>72</v>
      </c>
      <c r="E17" s="16" t="s">
        <v>149</v>
      </c>
      <c r="F17" s="196" t="s">
        <v>156</v>
      </c>
      <c r="G17" s="199"/>
      <c r="H17" s="4"/>
      <c r="I17" s="4"/>
      <c r="J17" s="4"/>
      <c r="K17" s="4"/>
      <c r="L17" s="4"/>
    </row>
    <row r="18" spans="2:12" ht="16.5" customHeight="1">
      <c r="B18" s="17">
        <v>3</v>
      </c>
      <c r="C18" s="1" t="s">
        <v>33</v>
      </c>
      <c r="D18" s="15" t="s">
        <v>69</v>
      </c>
      <c r="E18" s="16" t="s">
        <v>149</v>
      </c>
      <c r="F18" s="197"/>
      <c r="G18" s="200"/>
      <c r="H18" s="4"/>
      <c r="I18" s="4"/>
      <c r="J18" s="4"/>
      <c r="K18" s="4"/>
      <c r="L18" s="4"/>
    </row>
    <row r="19" spans="2:7" s="9" customFormat="1" ht="16.5" customHeight="1" thickBot="1">
      <c r="B19" s="18">
        <v>9</v>
      </c>
      <c r="C19" s="19" t="s">
        <v>24</v>
      </c>
      <c r="D19" s="20" t="s">
        <v>70</v>
      </c>
      <c r="E19" s="21" t="s">
        <v>149</v>
      </c>
      <c r="F19" s="198"/>
      <c r="G19" s="201"/>
    </row>
    <row r="20" spans="2:12" ht="24.75" customHeight="1">
      <c r="B20" s="193" t="s">
        <v>147</v>
      </c>
      <c r="C20" s="194"/>
      <c r="D20" s="194"/>
      <c r="E20" s="194"/>
      <c r="F20" s="194"/>
      <c r="G20" s="195"/>
      <c r="H20" s="4"/>
      <c r="I20" s="4"/>
      <c r="J20" s="4"/>
      <c r="K20" s="4"/>
      <c r="L20" s="4"/>
    </row>
    <row r="21" spans="2:12" ht="16.5" customHeight="1">
      <c r="B21" s="14">
        <v>11</v>
      </c>
      <c r="C21" s="1" t="s">
        <v>30</v>
      </c>
      <c r="D21" s="15" t="s">
        <v>73</v>
      </c>
      <c r="E21" s="16" t="s">
        <v>149</v>
      </c>
      <c r="F21" s="196" t="s">
        <v>156</v>
      </c>
      <c r="G21" s="199"/>
      <c r="H21" s="4"/>
      <c r="I21" s="4"/>
      <c r="J21" s="4"/>
      <c r="K21" s="4"/>
      <c r="L21" s="4"/>
    </row>
    <row r="22" spans="2:12" ht="16.5" customHeight="1">
      <c r="B22" s="17">
        <v>8</v>
      </c>
      <c r="C22" s="1" t="s">
        <v>30</v>
      </c>
      <c r="D22" s="15" t="s">
        <v>71</v>
      </c>
      <c r="E22" s="16" t="s">
        <v>149</v>
      </c>
      <c r="F22" s="197"/>
      <c r="G22" s="200"/>
      <c r="H22" s="4"/>
      <c r="I22" s="4"/>
      <c r="J22" s="4"/>
      <c r="K22" s="4"/>
      <c r="L22" s="4"/>
    </row>
    <row r="23" spans="2:7" s="9" customFormat="1" ht="16.5" customHeight="1" thickBot="1">
      <c r="B23" s="18"/>
      <c r="C23" s="19"/>
      <c r="D23" s="20"/>
      <c r="E23" s="21"/>
      <c r="F23" s="198"/>
      <c r="G23" s="201"/>
    </row>
    <row r="24" spans="7:12" ht="12.75">
      <c r="G24" s="23"/>
      <c r="H24" s="24"/>
      <c r="I24" s="25"/>
      <c r="J24" s="26"/>
      <c r="K24" s="26"/>
      <c r="L24" s="23"/>
    </row>
    <row r="25" ht="12.75">
      <c r="I25" s="27"/>
    </row>
    <row r="26" ht="12.75">
      <c r="I26" s="27"/>
    </row>
    <row r="27" ht="12.75">
      <c r="I27" s="27"/>
    </row>
    <row r="29" spans="3:5" ht="12.75">
      <c r="C29" s="22" t="s">
        <v>78</v>
      </c>
      <c r="E29" s="22" t="s">
        <v>79</v>
      </c>
    </row>
    <row r="30" spans="2:49" s="28" customFormat="1" ht="12.75">
      <c r="B30" s="29"/>
      <c r="C30"/>
      <c r="F30" s="30"/>
      <c r="G30"/>
      <c r="H30"/>
      <c r="I30" s="7"/>
      <c r="J30" s="8"/>
      <c r="K30" s="8"/>
      <c r="L30"/>
      <c r="N30" s="31"/>
      <c r="S30" s="32"/>
      <c r="T30" s="32"/>
      <c r="U30" s="32"/>
      <c r="V30" s="32"/>
      <c r="W30" s="32"/>
      <c r="X30" s="32"/>
      <c r="Y30" s="32"/>
      <c r="AE30" s="32"/>
      <c r="AF30" s="32"/>
      <c r="AG30" s="32"/>
      <c r="AH30" s="32"/>
      <c r="AI30" s="32"/>
      <c r="AJ30" s="32"/>
      <c r="AK30" s="32"/>
      <c r="AP30" s="30"/>
      <c r="AQ30" s="32"/>
      <c r="AR30" s="32"/>
      <c r="AS30" s="32"/>
      <c r="AT30" s="32"/>
      <c r="AU30" s="32"/>
      <c r="AV30" s="32"/>
      <c r="AW30" s="32"/>
    </row>
    <row r="31" spans="2:49" s="28" customFormat="1" ht="12.75">
      <c r="B31"/>
      <c r="C31"/>
      <c r="F31" s="33"/>
      <c r="G31"/>
      <c r="H31"/>
      <c r="I31" s="7"/>
      <c r="J31" s="8"/>
      <c r="K31" s="8"/>
      <c r="L31"/>
      <c r="N31" s="31"/>
      <c r="S31" s="32"/>
      <c r="T31" s="32"/>
      <c r="U31" s="32"/>
      <c r="V31" s="32"/>
      <c r="W31" s="32"/>
      <c r="X31" s="32"/>
      <c r="Y31" s="32"/>
      <c r="AE31" s="32"/>
      <c r="AF31" s="32"/>
      <c r="AG31" s="32"/>
      <c r="AH31" s="32"/>
      <c r="AI31" s="32"/>
      <c r="AJ31" s="32"/>
      <c r="AK31" s="32"/>
      <c r="AP31" s="33"/>
      <c r="AQ31" s="32"/>
      <c r="AR31" s="32"/>
      <c r="AS31" s="32"/>
      <c r="AT31" s="32"/>
      <c r="AU31" s="32"/>
      <c r="AV31" s="32"/>
      <c r="AW31" s="32"/>
    </row>
    <row r="32" spans="2:49" s="28" customFormat="1" ht="12.75">
      <c r="B32"/>
      <c r="C32"/>
      <c r="F32" s="33"/>
      <c r="G32"/>
      <c r="H32"/>
      <c r="I32" s="7"/>
      <c r="J32" s="8"/>
      <c r="K32" s="8"/>
      <c r="L32"/>
      <c r="N32" s="31"/>
      <c r="S32" s="32"/>
      <c r="T32" s="32"/>
      <c r="U32" s="32"/>
      <c r="V32" s="32"/>
      <c r="W32" s="32"/>
      <c r="X32" s="32"/>
      <c r="Y32" s="32"/>
      <c r="AE32" s="32"/>
      <c r="AF32" s="32"/>
      <c r="AG32" s="32"/>
      <c r="AH32" s="32"/>
      <c r="AI32" s="32"/>
      <c r="AJ32" s="32"/>
      <c r="AK32" s="32"/>
      <c r="AP32" s="33"/>
      <c r="AQ32" s="32"/>
      <c r="AR32" s="32"/>
      <c r="AS32" s="32"/>
      <c r="AT32" s="32"/>
      <c r="AU32" s="32"/>
      <c r="AV32" s="32"/>
      <c r="AW32" s="32"/>
    </row>
    <row r="33" spans="2:49" s="28" customFormat="1" ht="12.75">
      <c r="B33"/>
      <c r="C33" t="s">
        <v>80</v>
      </c>
      <c r="E33" s="28" t="s">
        <v>81</v>
      </c>
      <c r="F33" s="30"/>
      <c r="G33"/>
      <c r="H33"/>
      <c r="I33" s="7"/>
      <c r="J33" s="8"/>
      <c r="K33" s="8"/>
      <c r="L33"/>
      <c r="N33" s="31"/>
      <c r="S33" s="32"/>
      <c r="T33" s="32"/>
      <c r="U33" s="32"/>
      <c r="V33" s="32"/>
      <c r="W33" s="32"/>
      <c r="X33" s="32"/>
      <c r="Y33" s="32"/>
      <c r="AE33" s="32"/>
      <c r="AF33" s="32"/>
      <c r="AG33" s="32"/>
      <c r="AH33" s="32"/>
      <c r="AI33" s="32"/>
      <c r="AJ33" s="32"/>
      <c r="AK33" s="32"/>
      <c r="AP33" s="30"/>
      <c r="AQ33" s="32"/>
      <c r="AR33" s="32"/>
      <c r="AS33" s="32"/>
      <c r="AT33" s="32"/>
      <c r="AU33" s="32"/>
      <c r="AV33" s="32"/>
      <c r="AW33" s="32"/>
    </row>
  </sheetData>
  <mergeCells count="16">
    <mergeCell ref="B20:G20"/>
    <mergeCell ref="F21:F23"/>
    <mergeCell ref="G21:G23"/>
    <mergeCell ref="F13:F15"/>
    <mergeCell ref="G13:G15"/>
    <mergeCell ref="B16:G16"/>
    <mergeCell ref="F17:F19"/>
    <mergeCell ref="G17:G19"/>
    <mergeCell ref="B8:G8"/>
    <mergeCell ref="F9:F11"/>
    <mergeCell ref="G9:G11"/>
    <mergeCell ref="B12:G12"/>
    <mergeCell ref="B1:G1"/>
    <mergeCell ref="B4:G4"/>
    <mergeCell ref="F5:F7"/>
    <mergeCell ref="G5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Danila</cp:lastModifiedBy>
  <cp:lastPrinted>2009-12-19T16:52:36Z</cp:lastPrinted>
  <dcterms:created xsi:type="dcterms:W3CDTF">2009-10-12T12:23:44Z</dcterms:created>
  <dcterms:modified xsi:type="dcterms:W3CDTF">2009-12-19T23:24:54Z</dcterms:modified>
  <cp:category/>
  <cp:version/>
  <cp:contentType/>
  <cp:contentStatus/>
</cp:coreProperties>
</file>