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tabRatio="482" activeTab="0"/>
  </bookViews>
  <sheets>
    <sheet name="1 д" sheetId="1" r:id="rId1"/>
  </sheets>
  <definedNames/>
  <calcPr fullCalcOnLoad="1"/>
</workbook>
</file>

<file path=xl/sharedStrings.xml><?xml version="1.0" encoding="utf-8"?>
<sst xmlns="http://schemas.openxmlformats.org/spreadsheetml/2006/main" count="231" uniqueCount="110">
  <si>
    <t>Место</t>
  </si>
  <si>
    <t>Итого</t>
  </si>
  <si>
    <t>класс</t>
  </si>
  <si>
    <t>Борт. №</t>
  </si>
  <si>
    <t>Экипаж
(пилот / штурман)</t>
  </si>
  <si>
    <t>Автомобиль</t>
  </si>
  <si>
    <t>КВ-0</t>
  </si>
  <si>
    <t>час</t>
  </si>
  <si>
    <t>мин</t>
  </si>
  <si>
    <t>сек</t>
  </si>
  <si>
    <t>Организация, 
город</t>
  </si>
  <si>
    <t>штраф</t>
  </si>
  <si>
    <t>СУ-1</t>
  </si>
  <si>
    <t>КВ-1</t>
  </si>
  <si>
    <t>КВ-0
Ушачи-1</t>
  </si>
  <si>
    <t>Старт СУ-1
Заозерье-1</t>
  </si>
  <si>
    <t>КВ-1
Бикульничи-1
вход</t>
  </si>
  <si>
    <t>КВ-1А
Бикульничи-1
выход</t>
  </si>
  <si>
    <t>КВ-1А</t>
  </si>
  <si>
    <t>КВ-2
Заозерье-1</t>
  </si>
  <si>
    <t>КВ-2</t>
  </si>
  <si>
    <t>Финиш СУ-1
Заозерье-1</t>
  </si>
  <si>
    <t>КВ-3
Заозерье-2</t>
  </si>
  <si>
    <t>Старт СУ-2
Заозерье-2</t>
  </si>
  <si>
    <t>Финиш СУ-2
Заозерье-2</t>
  </si>
  <si>
    <t>СУ-2</t>
  </si>
  <si>
    <t>КВ-3</t>
  </si>
  <si>
    <t>КВ-4
Гомель-1</t>
  </si>
  <si>
    <t>КВ-4</t>
  </si>
  <si>
    <t>Старт СУ-3
Гомель-1</t>
  </si>
  <si>
    <t>Финиш СУ-3
Гомель-1</t>
  </si>
  <si>
    <t>СУ-3</t>
  </si>
  <si>
    <t>КВ-5
Бикульничи-2
вход</t>
  </si>
  <si>
    <t>КВ-5</t>
  </si>
  <si>
    <t>КВ-5А
Бикульничи-2
выход</t>
  </si>
  <si>
    <t>КВ-5А</t>
  </si>
  <si>
    <t>КВ-6
Шнитки-1</t>
  </si>
  <si>
    <t>КВ-6</t>
  </si>
  <si>
    <t>Старт СУ-4
Шнитки-1</t>
  </si>
  <si>
    <t>Финиш СУ-4
Шнитки-1</t>
  </si>
  <si>
    <t>СУ-4</t>
  </si>
  <si>
    <t>КВ-7
Гомель-2</t>
  </si>
  <si>
    <t>КВ-7</t>
  </si>
  <si>
    <t>Старт СУ-5
Гомель-2</t>
  </si>
  <si>
    <t>Финиш СУ-5
Гомель-2</t>
  </si>
  <si>
    <t>СУ-5</t>
  </si>
  <si>
    <t>КВ-8
Шнитки-2</t>
  </si>
  <si>
    <t>КВ-8</t>
  </si>
  <si>
    <t>Старт СУ-6
Шнитки-2</t>
  </si>
  <si>
    <t>Финиш СУ-6
Шнитки-2</t>
  </si>
  <si>
    <t>СУ-6</t>
  </si>
  <si>
    <t>КВ-9
Бикульничи-3
вход</t>
  </si>
  <si>
    <t>КВ-9</t>
  </si>
  <si>
    <t>КВ-9А
Бикульничи-3
выход</t>
  </si>
  <si>
    <t>КВ-9А</t>
  </si>
  <si>
    <t>КВ-10
Ушачи-2 - 
ЗП-вход</t>
  </si>
  <si>
    <t>КВ-10</t>
  </si>
  <si>
    <t>0.</t>
  </si>
  <si>
    <t>Б-10</t>
  </si>
  <si>
    <t>КРИШКЕВИЧ Иван
Шебеко Валерий</t>
  </si>
  <si>
    <t>Opel Asrta</t>
  </si>
  <si>
    <t>Минск</t>
  </si>
  <si>
    <t>000.</t>
  </si>
  <si>
    <t>ЗАИКИН Александр
Филоненко Алексей</t>
  </si>
  <si>
    <t>Škoda Felicia</t>
  </si>
  <si>
    <t>Б-12</t>
  </si>
  <si>
    <t>ГОЛОБОРОДЬКО Андрей
Булойчик Владимир</t>
  </si>
  <si>
    <t>Subaru Impreza</t>
  </si>
  <si>
    <t>Б-11</t>
  </si>
  <si>
    <t>СЕМЕНЧУК Юрий
Мельниченко Михаил</t>
  </si>
  <si>
    <t>Opel Kadett</t>
  </si>
  <si>
    <t>Гомель</t>
  </si>
  <si>
    <t>PUPIUS Vilmantas
Račas Gediminas</t>
  </si>
  <si>
    <t>Renault Clio</t>
  </si>
  <si>
    <t>ЦЫГАНКОВ Андрей
Виноградов Николай</t>
  </si>
  <si>
    <t>Toyota Celica</t>
  </si>
  <si>
    <t>ОВЧИННИКОВ Сергей
Краюшкин Сергей</t>
  </si>
  <si>
    <t>ЮЩИК Сергей
Ширнюк Роман</t>
  </si>
  <si>
    <t>Citroen Saxo</t>
  </si>
  <si>
    <t>ДОСААФ, Брест</t>
  </si>
  <si>
    <t>ДОСААФ, Минск</t>
  </si>
  <si>
    <t>ГРИЩЕНКОВ Юрий
Ревяко Денис</t>
  </si>
  <si>
    <t>ЛУКОМСКИЙ Борис
Малейчик Андрей</t>
  </si>
  <si>
    <t>вне зачета</t>
  </si>
  <si>
    <t>00.</t>
  </si>
  <si>
    <t>ГАЛИЕВ Юрий
Змушко Юрий</t>
  </si>
  <si>
    <t>SAVICKAS Tomas
Vasiliauskas Darius</t>
  </si>
  <si>
    <t>Honda Civic</t>
  </si>
  <si>
    <t>Lietuva, Кельме</t>
  </si>
  <si>
    <t>Lietuva, Kelmé
Lietuva, Siauliai</t>
  </si>
  <si>
    <t>КОВАЛЕВСКИЙ Павел
Полонейчик Юрий</t>
  </si>
  <si>
    <t>VAZ 21083</t>
  </si>
  <si>
    <t>ВАШКЕВИЧ Алексей
Белоус Александр</t>
  </si>
  <si>
    <t>СТЕФАНОВИЧ Александр
Лапицкий Сергей</t>
  </si>
  <si>
    <t>Opel Astra</t>
  </si>
  <si>
    <t>ШИМАКОВСКИЙ Анатолий
Макарчук Игорь</t>
  </si>
  <si>
    <t>Ford Fiesta ST</t>
  </si>
  <si>
    <t>ЯКИМАХО Дмитрий
Захарова Ольга</t>
  </si>
  <si>
    <t>ТЕЛЕНЧЕНКО Александр
Теленченко Вадим</t>
  </si>
  <si>
    <t>VW Golf</t>
  </si>
  <si>
    <t xml:space="preserve">JUŠKA Arvydas
Andrulis Egidijus </t>
  </si>
  <si>
    <t>Lietuva, Kelmé</t>
  </si>
  <si>
    <t>Очки в 
ЧРБ</t>
  </si>
  <si>
    <t>РУСЦ ДОСААФ - I</t>
  </si>
  <si>
    <t>РУСЦ ДОСААФ - II</t>
  </si>
  <si>
    <t>Kelmes ASK</t>
  </si>
  <si>
    <t>Rally Team Белсплат</t>
  </si>
  <si>
    <t>Команда</t>
  </si>
  <si>
    <t>МЦ квадрат (mc²)</t>
  </si>
  <si>
    <t>Результаты 1 круга 24.10.2009 Ушачи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</si>
</sst>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3" fillId="0" borderId="6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3" borderId="8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3" borderId="7" xfId="0" applyFill="1" applyBorder="1" applyAlignment="1">
      <alignment/>
    </xf>
    <xf numFmtId="0" fontId="0" fillId="3" borderId="9" xfId="0" applyFill="1" applyBorder="1" applyAlignment="1">
      <alignment/>
    </xf>
    <xf numFmtId="0" fontId="0" fillId="4" borderId="1" xfId="0" applyFill="1" applyBorder="1" applyAlignment="1">
      <alignment/>
    </xf>
    <xf numFmtId="0" fontId="0" fillId="0" borderId="8" xfId="0" applyFill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0" fontId="0" fillId="0" borderId="6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textRotation="9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J24"/>
  <sheetViews>
    <sheetView tabSelected="1" workbookViewId="0" topLeftCell="B1">
      <selection activeCell="C2" sqref="C2"/>
    </sheetView>
  </sheetViews>
  <sheetFormatPr defaultColWidth="9.00390625" defaultRowHeight="12.75"/>
  <cols>
    <col min="1" max="1" width="4.875" style="0" hidden="1" customWidth="1"/>
    <col min="2" max="2" width="3.125" style="0" bestFit="1" customWidth="1"/>
    <col min="3" max="3" width="7.125" style="0" bestFit="1" customWidth="1"/>
    <col min="4" max="4" width="5.375" style="0" hidden="1" customWidth="1"/>
    <col min="5" max="5" width="6.00390625" style="0" customWidth="1"/>
    <col min="6" max="6" width="4.625" style="0" bestFit="1" customWidth="1"/>
    <col min="7" max="7" width="24.00390625" style="0" customWidth="1"/>
    <col min="8" max="8" width="10.125" style="0" hidden="1" customWidth="1"/>
    <col min="9" max="9" width="10.375" style="0" hidden="1" customWidth="1"/>
    <col min="10" max="10" width="13.125" style="0" hidden="1" customWidth="1"/>
    <col min="11" max="11" width="4.00390625" style="0" hidden="1" customWidth="1"/>
    <col min="12" max="12" width="4.25390625" style="0" hidden="1" customWidth="1"/>
    <col min="13" max="13" width="3.875" style="0" hidden="1" customWidth="1"/>
    <col min="14" max="14" width="3.25390625" style="0" bestFit="1" customWidth="1"/>
    <col min="15" max="17" width="5.375" style="0" hidden="1" customWidth="1"/>
    <col min="18" max="18" width="5.625" style="0" bestFit="1" customWidth="1"/>
    <col min="19" max="21" width="5.375" style="0" hidden="1" customWidth="1"/>
    <col min="22" max="22" width="5.625" style="0" bestFit="1" customWidth="1"/>
    <col min="23" max="25" width="5.375" style="0" hidden="1" customWidth="1"/>
    <col min="26" max="26" width="5.375" style="0" customWidth="1"/>
    <col min="27" max="27" width="4.00390625" style="0" hidden="1" customWidth="1"/>
    <col min="28" max="28" width="4.25390625" style="0" hidden="1" customWidth="1"/>
    <col min="29" max="29" width="3.875" style="0" hidden="1" customWidth="1"/>
    <col min="30" max="30" width="4.00390625" style="0" hidden="1" customWidth="1"/>
    <col min="31" max="31" width="4.25390625" style="0" hidden="1" customWidth="1"/>
    <col min="32" max="32" width="3.875" style="0" hidden="1" customWidth="1"/>
    <col min="33" max="33" width="3.25390625" style="0" hidden="1" customWidth="1"/>
    <col min="34" max="34" width="4.00390625" style="0" bestFit="1" customWidth="1"/>
    <col min="35" max="35" width="4.00390625" style="0" hidden="1" customWidth="1"/>
    <col min="36" max="36" width="4.25390625" style="0" hidden="1" customWidth="1"/>
    <col min="37" max="37" width="3.875" style="0" hidden="1" customWidth="1"/>
    <col min="38" max="38" width="5.625" style="0" bestFit="1" customWidth="1"/>
    <col min="39" max="39" width="4.00390625" style="0" hidden="1" customWidth="1"/>
    <col min="40" max="40" width="4.25390625" style="0" hidden="1" customWidth="1"/>
    <col min="41" max="41" width="3.875" style="0" hidden="1" customWidth="1"/>
    <col min="42" max="42" width="4.00390625" style="0" hidden="1" customWidth="1"/>
    <col min="43" max="43" width="4.25390625" style="0" hidden="1" customWidth="1"/>
    <col min="44" max="44" width="3.875" style="0" hidden="1" customWidth="1"/>
    <col min="45" max="45" width="3.25390625" style="0" hidden="1" customWidth="1"/>
    <col min="46" max="46" width="4.00390625" style="0" bestFit="1" customWidth="1"/>
    <col min="47" max="47" width="4.00390625" style="0" hidden="1" customWidth="1"/>
    <col min="48" max="48" width="4.25390625" style="0" hidden="1" customWidth="1"/>
    <col min="49" max="49" width="3.875" style="0" hidden="1" customWidth="1"/>
    <col min="50" max="50" width="5.625" style="0" bestFit="1" customWidth="1"/>
    <col min="51" max="51" width="4.00390625" style="0" hidden="1" customWidth="1"/>
    <col min="52" max="52" width="4.25390625" style="0" hidden="1" customWidth="1"/>
    <col min="53" max="53" width="3.875" style="0" hidden="1" customWidth="1"/>
    <col min="54" max="54" width="4.00390625" style="0" hidden="1" customWidth="1"/>
    <col min="55" max="55" width="4.25390625" style="0" hidden="1" customWidth="1"/>
    <col min="56" max="56" width="3.875" style="0" hidden="1" customWidth="1"/>
    <col min="57" max="57" width="3.25390625" style="0" hidden="1" customWidth="1"/>
    <col min="58" max="58" width="6.625" style="0" bestFit="1" customWidth="1"/>
    <col min="59" max="61" width="5.00390625" style="0" hidden="1" customWidth="1"/>
    <col min="62" max="62" width="4.625" style="0" bestFit="1" customWidth="1"/>
    <col min="63" max="65" width="5.75390625" style="0" hidden="1" customWidth="1"/>
    <col min="66" max="66" width="4.625" style="0" bestFit="1" customWidth="1"/>
    <col min="67" max="67" width="4.00390625" style="0" hidden="1" customWidth="1"/>
    <col min="68" max="68" width="4.25390625" style="0" hidden="1" customWidth="1"/>
    <col min="69" max="69" width="3.875" style="0" hidden="1" customWidth="1"/>
    <col min="70" max="70" width="4.625" style="0" bestFit="1" customWidth="1"/>
    <col min="71" max="71" width="4.00390625" style="0" hidden="1" customWidth="1"/>
    <col min="72" max="72" width="4.25390625" style="0" hidden="1" customWidth="1"/>
    <col min="73" max="73" width="3.875" style="0" hidden="1" customWidth="1"/>
    <col min="74" max="74" width="4.00390625" style="0" hidden="1" customWidth="1"/>
    <col min="75" max="75" width="4.25390625" style="0" hidden="1" customWidth="1"/>
    <col min="76" max="76" width="3.875" style="0" hidden="1" customWidth="1"/>
    <col min="77" max="77" width="3.25390625" style="0" hidden="1" customWidth="1"/>
    <col min="78" max="78" width="4.00390625" style="0" bestFit="1" customWidth="1"/>
    <col min="79" max="79" width="4.00390625" style="0" hidden="1" customWidth="1"/>
    <col min="80" max="80" width="4.25390625" style="0" hidden="1" customWidth="1"/>
    <col min="81" max="81" width="3.875" style="0" hidden="1" customWidth="1"/>
    <col min="82" max="82" width="5.625" style="0" bestFit="1" customWidth="1"/>
    <col min="83" max="83" width="4.00390625" style="0" hidden="1" customWidth="1"/>
    <col min="84" max="84" width="4.25390625" style="0" hidden="1" customWidth="1"/>
    <col min="85" max="85" width="3.875" style="0" hidden="1" customWidth="1"/>
    <col min="86" max="86" width="4.00390625" style="0" hidden="1" customWidth="1"/>
    <col min="87" max="87" width="5.00390625" style="0" hidden="1" customWidth="1"/>
    <col min="88" max="88" width="3.875" style="0" hidden="1" customWidth="1"/>
    <col min="89" max="89" width="3.25390625" style="0" hidden="1" customWidth="1"/>
    <col min="90" max="90" width="6.00390625" style="0" bestFit="1" customWidth="1"/>
    <col min="91" max="91" width="4.00390625" style="0" hidden="1" customWidth="1"/>
    <col min="92" max="92" width="4.25390625" style="0" hidden="1" customWidth="1"/>
    <col min="93" max="93" width="3.875" style="0" hidden="1" customWidth="1"/>
    <col min="94" max="94" width="5.625" style="0" bestFit="1" customWidth="1"/>
    <col min="95" max="95" width="4.00390625" style="0" hidden="1" customWidth="1"/>
    <col min="96" max="96" width="4.25390625" style="0" hidden="1" customWidth="1"/>
    <col min="97" max="97" width="3.875" style="0" hidden="1" customWidth="1"/>
    <col min="98" max="98" width="4.00390625" style="0" hidden="1" customWidth="1"/>
    <col min="99" max="99" width="4.25390625" style="0" hidden="1" customWidth="1"/>
    <col min="100" max="100" width="3.875" style="0" hidden="1" customWidth="1"/>
    <col min="101" max="101" width="3.25390625" style="0" hidden="1" customWidth="1"/>
    <col min="102" max="102" width="4.25390625" style="0" customWidth="1"/>
    <col min="103" max="105" width="5.00390625" style="0" hidden="1" customWidth="1"/>
    <col min="106" max="106" width="4.625" style="0" bestFit="1" customWidth="1"/>
    <col min="107" max="109" width="4.875" style="0" hidden="1" customWidth="1"/>
    <col min="110" max="110" width="5.625" style="0" bestFit="1" customWidth="1"/>
    <col min="111" max="111" width="4.00390625" style="0" hidden="1" customWidth="1"/>
    <col min="112" max="112" width="4.25390625" style="0" hidden="1" customWidth="1"/>
    <col min="113" max="113" width="3.875" style="0" hidden="1" customWidth="1"/>
    <col min="114" max="114" width="5.625" style="0" bestFit="1" customWidth="1"/>
  </cols>
  <sheetData>
    <row r="1" spans="11:15" ht="12.75">
      <c r="K1">
        <v>4</v>
      </c>
      <c r="O1">
        <v>4</v>
      </c>
    </row>
    <row r="2" spans="3:7" ht="15.75">
      <c r="C2" s="50" t="s">
        <v>109</v>
      </c>
      <c r="G2" s="6"/>
    </row>
    <row r="3" ht="13.5" thickBot="1"/>
    <row r="4" spans="2:114" s="5" customFormat="1" ht="41.25" customHeight="1">
      <c r="B4" s="53" t="s">
        <v>0</v>
      </c>
      <c r="C4" s="55" t="s">
        <v>1</v>
      </c>
      <c r="D4" s="57" t="s">
        <v>102</v>
      </c>
      <c r="E4" s="55" t="s">
        <v>2</v>
      </c>
      <c r="F4" s="55" t="s">
        <v>3</v>
      </c>
      <c r="G4" s="59" t="s">
        <v>4</v>
      </c>
      <c r="H4" s="61" t="s">
        <v>5</v>
      </c>
      <c r="I4" s="65" t="s">
        <v>107</v>
      </c>
      <c r="J4" s="63" t="s">
        <v>10</v>
      </c>
      <c r="K4" s="51" t="s">
        <v>14</v>
      </c>
      <c r="L4" s="52"/>
      <c r="M4" s="52"/>
      <c r="N4" s="67" t="s">
        <v>6</v>
      </c>
      <c r="O4" s="51" t="s">
        <v>16</v>
      </c>
      <c r="P4" s="52"/>
      <c r="Q4" s="52"/>
      <c r="R4" s="67" t="s">
        <v>13</v>
      </c>
      <c r="S4" s="51" t="s">
        <v>17</v>
      </c>
      <c r="T4" s="52"/>
      <c r="U4" s="52"/>
      <c r="V4" s="67" t="s">
        <v>18</v>
      </c>
      <c r="W4" s="51" t="s">
        <v>19</v>
      </c>
      <c r="X4" s="52"/>
      <c r="Y4" s="52"/>
      <c r="Z4" s="67" t="s">
        <v>20</v>
      </c>
      <c r="AA4" s="51" t="s">
        <v>15</v>
      </c>
      <c r="AB4" s="52"/>
      <c r="AC4" s="52"/>
      <c r="AD4" s="69" t="s">
        <v>21</v>
      </c>
      <c r="AE4" s="52"/>
      <c r="AF4" s="52"/>
      <c r="AG4" s="55" t="s">
        <v>11</v>
      </c>
      <c r="AH4" s="70" t="s">
        <v>12</v>
      </c>
      <c r="AI4" s="51" t="s">
        <v>22</v>
      </c>
      <c r="AJ4" s="52"/>
      <c r="AK4" s="52"/>
      <c r="AL4" s="67" t="s">
        <v>26</v>
      </c>
      <c r="AM4" s="51" t="s">
        <v>23</v>
      </c>
      <c r="AN4" s="52"/>
      <c r="AO4" s="52"/>
      <c r="AP4" s="69" t="s">
        <v>24</v>
      </c>
      <c r="AQ4" s="52"/>
      <c r="AR4" s="52"/>
      <c r="AS4" s="55" t="s">
        <v>11</v>
      </c>
      <c r="AT4" s="70" t="s">
        <v>25</v>
      </c>
      <c r="AU4" s="51" t="s">
        <v>27</v>
      </c>
      <c r="AV4" s="52"/>
      <c r="AW4" s="52"/>
      <c r="AX4" s="67" t="s">
        <v>28</v>
      </c>
      <c r="AY4" s="51" t="s">
        <v>29</v>
      </c>
      <c r="AZ4" s="52"/>
      <c r="BA4" s="52"/>
      <c r="BB4" s="69" t="s">
        <v>30</v>
      </c>
      <c r="BC4" s="52"/>
      <c r="BD4" s="52"/>
      <c r="BE4" s="55" t="s">
        <v>11</v>
      </c>
      <c r="BF4" s="70" t="s">
        <v>31</v>
      </c>
      <c r="BG4" s="51" t="s">
        <v>32</v>
      </c>
      <c r="BH4" s="52"/>
      <c r="BI4" s="52"/>
      <c r="BJ4" s="67" t="s">
        <v>33</v>
      </c>
      <c r="BK4" s="51" t="s">
        <v>34</v>
      </c>
      <c r="BL4" s="52"/>
      <c r="BM4" s="52"/>
      <c r="BN4" s="67" t="s">
        <v>35</v>
      </c>
      <c r="BO4" s="51" t="s">
        <v>36</v>
      </c>
      <c r="BP4" s="52"/>
      <c r="BQ4" s="52"/>
      <c r="BR4" s="67" t="s">
        <v>37</v>
      </c>
      <c r="BS4" s="51" t="s">
        <v>38</v>
      </c>
      <c r="BT4" s="52"/>
      <c r="BU4" s="52"/>
      <c r="BV4" s="69" t="s">
        <v>39</v>
      </c>
      <c r="BW4" s="52"/>
      <c r="BX4" s="52"/>
      <c r="BY4" s="55" t="s">
        <v>11</v>
      </c>
      <c r="BZ4" s="70" t="s">
        <v>40</v>
      </c>
      <c r="CA4" s="51" t="s">
        <v>41</v>
      </c>
      <c r="CB4" s="52"/>
      <c r="CC4" s="52"/>
      <c r="CD4" s="67" t="s">
        <v>42</v>
      </c>
      <c r="CE4" s="51" t="s">
        <v>43</v>
      </c>
      <c r="CF4" s="52"/>
      <c r="CG4" s="52"/>
      <c r="CH4" s="69" t="s">
        <v>44</v>
      </c>
      <c r="CI4" s="52"/>
      <c r="CJ4" s="52"/>
      <c r="CK4" s="55" t="s">
        <v>11</v>
      </c>
      <c r="CL4" s="70" t="s">
        <v>45</v>
      </c>
      <c r="CM4" s="51" t="s">
        <v>46</v>
      </c>
      <c r="CN4" s="52"/>
      <c r="CO4" s="52"/>
      <c r="CP4" s="67" t="s">
        <v>47</v>
      </c>
      <c r="CQ4" s="51" t="s">
        <v>48</v>
      </c>
      <c r="CR4" s="52"/>
      <c r="CS4" s="52"/>
      <c r="CT4" s="69" t="s">
        <v>49</v>
      </c>
      <c r="CU4" s="52"/>
      <c r="CV4" s="52"/>
      <c r="CW4" s="55" t="s">
        <v>11</v>
      </c>
      <c r="CX4" s="70" t="s">
        <v>50</v>
      </c>
      <c r="CY4" s="51" t="s">
        <v>51</v>
      </c>
      <c r="CZ4" s="52"/>
      <c r="DA4" s="52"/>
      <c r="DB4" s="67" t="s">
        <v>52</v>
      </c>
      <c r="DC4" s="51" t="s">
        <v>53</v>
      </c>
      <c r="DD4" s="52"/>
      <c r="DE4" s="52"/>
      <c r="DF4" s="67" t="s">
        <v>54</v>
      </c>
      <c r="DG4" s="51" t="s">
        <v>55</v>
      </c>
      <c r="DH4" s="52"/>
      <c r="DI4" s="52"/>
      <c r="DJ4" s="67" t="s">
        <v>56</v>
      </c>
    </row>
    <row r="5" spans="2:114" s="5" customFormat="1" ht="13.5" customHeight="1" thickBot="1">
      <c r="B5" s="54"/>
      <c r="C5" s="56"/>
      <c r="D5" s="58"/>
      <c r="E5" s="56"/>
      <c r="F5" s="56"/>
      <c r="G5" s="60"/>
      <c r="H5" s="62"/>
      <c r="I5" s="66"/>
      <c r="J5" s="64"/>
      <c r="K5" s="15" t="s">
        <v>7</v>
      </c>
      <c r="L5" s="10" t="s">
        <v>8</v>
      </c>
      <c r="M5" s="10" t="s">
        <v>9</v>
      </c>
      <c r="N5" s="68"/>
      <c r="O5" s="15" t="s">
        <v>7</v>
      </c>
      <c r="P5" s="10" t="s">
        <v>8</v>
      </c>
      <c r="Q5" s="10" t="s">
        <v>9</v>
      </c>
      <c r="R5" s="68"/>
      <c r="S5" s="15" t="s">
        <v>7</v>
      </c>
      <c r="T5" s="10" t="s">
        <v>8</v>
      </c>
      <c r="U5" s="10" t="s">
        <v>9</v>
      </c>
      <c r="V5" s="68"/>
      <c r="W5" s="15" t="s">
        <v>7</v>
      </c>
      <c r="X5" s="10" t="s">
        <v>8</v>
      </c>
      <c r="Y5" s="10" t="s">
        <v>9</v>
      </c>
      <c r="Z5" s="68"/>
      <c r="AA5" s="15" t="s">
        <v>7</v>
      </c>
      <c r="AB5" s="10" t="s">
        <v>8</v>
      </c>
      <c r="AC5" s="10" t="s">
        <v>9</v>
      </c>
      <c r="AD5" s="10" t="s">
        <v>7</v>
      </c>
      <c r="AE5" s="10" t="s">
        <v>8</v>
      </c>
      <c r="AF5" s="10" t="s">
        <v>9</v>
      </c>
      <c r="AG5" s="56"/>
      <c r="AH5" s="68"/>
      <c r="AI5" s="15" t="s">
        <v>7</v>
      </c>
      <c r="AJ5" s="10" t="s">
        <v>8</v>
      </c>
      <c r="AK5" s="10" t="s">
        <v>9</v>
      </c>
      <c r="AL5" s="68"/>
      <c r="AM5" s="15" t="s">
        <v>7</v>
      </c>
      <c r="AN5" s="10" t="s">
        <v>8</v>
      </c>
      <c r="AO5" s="10" t="s">
        <v>9</v>
      </c>
      <c r="AP5" s="10" t="s">
        <v>7</v>
      </c>
      <c r="AQ5" s="10" t="s">
        <v>8</v>
      </c>
      <c r="AR5" s="10" t="s">
        <v>9</v>
      </c>
      <c r="AS5" s="56"/>
      <c r="AT5" s="68"/>
      <c r="AU5" s="15" t="s">
        <v>7</v>
      </c>
      <c r="AV5" s="10" t="s">
        <v>8</v>
      </c>
      <c r="AW5" s="10" t="s">
        <v>9</v>
      </c>
      <c r="AX5" s="68"/>
      <c r="AY5" s="15" t="s">
        <v>7</v>
      </c>
      <c r="AZ5" s="10" t="s">
        <v>8</v>
      </c>
      <c r="BA5" s="10" t="s">
        <v>9</v>
      </c>
      <c r="BB5" s="10" t="s">
        <v>7</v>
      </c>
      <c r="BC5" s="10" t="s">
        <v>8</v>
      </c>
      <c r="BD5" s="10" t="s">
        <v>9</v>
      </c>
      <c r="BE5" s="56"/>
      <c r="BF5" s="68"/>
      <c r="BG5" s="15" t="s">
        <v>7</v>
      </c>
      <c r="BH5" s="10" t="s">
        <v>8</v>
      </c>
      <c r="BI5" s="10" t="s">
        <v>9</v>
      </c>
      <c r="BJ5" s="68"/>
      <c r="BK5" s="15" t="s">
        <v>7</v>
      </c>
      <c r="BL5" s="10" t="s">
        <v>8</v>
      </c>
      <c r="BM5" s="10" t="s">
        <v>9</v>
      </c>
      <c r="BN5" s="68"/>
      <c r="BO5" s="15" t="s">
        <v>7</v>
      </c>
      <c r="BP5" s="10" t="s">
        <v>8</v>
      </c>
      <c r="BQ5" s="10" t="s">
        <v>9</v>
      </c>
      <c r="BR5" s="68"/>
      <c r="BS5" s="15" t="s">
        <v>7</v>
      </c>
      <c r="BT5" s="10" t="s">
        <v>8</v>
      </c>
      <c r="BU5" s="10" t="s">
        <v>9</v>
      </c>
      <c r="BV5" s="10" t="s">
        <v>7</v>
      </c>
      <c r="BW5" s="10" t="s">
        <v>8</v>
      </c>
      <c r="BX5" s="10" t="s">
        <v>9</v>
      </c>
      <c r="BY5" s="56"/>
      <c r="BZ5" s="68"/>
      <c r="CA5" s="15" t="s">
        <v>7</v>
      </c>
      <c r="CB5" s="10" t="s">
        <v>8</v>
      </c>
      <c r="CC5" s="10" t="s">
        <v>9</v>
      </c>
      <c r="CD5" s="68"/>
      <c r="CE5" s="15" t="s">
        <v>7</v>
      </c>
      <c r="CF5" s="10" t="s">
        <v>8</v>
      </c>
      <c r="CG5" s="10" t="s">
        <v>9</v>
      </c>
      <c r="CH5" s="10" t="s">
        <v>7</v>
      </c>
      <c r="CI5" s="10" t="s">
        <v>8</v>
      </c>
      <c r="CJ5" s="10" t="s">
        <v>9</v>
      </c>
      <c r="CK5" s="56"/>
      <c r="CL5" s="68"/>
      <c r="CM5" s="15" t="s">
        <v>7</v>
      </c>
      <c r="CN5" s="10" t="s">
        <v>8</v>
      </c>
      <c r="CO5" s="10" t="s">
        <v>9</v>
      </c>
      <c r="CP5" s="68"/>
      <c r="CQ5" s="15" t="s">
        <v>7</v>
      </c>
      <c r="CR5" s="10" t="s">
        <v>8</v>
      </c>
      <c r="CS5" s="10" t="s">
        <v>9</v>
      </c>
      <c r="CT5" s="10" t="s">
        <v>7</v>
      </c>
      <c r="CU5" s="10" t="s">
        <v>8</v>
      </c>
      <c r="CV5" s="10" t="s">
        <v>9</v>
      </c>
      <c r="CW5" s="56"/>
      <c r="CX5" s="68"/>
      <c r="CY5" s="15" t="s">
        <v>7</v>
      </c>
      <c r="CZ5" s="10" t="s">
        <v>8</v>
      </c>
      <c r="DA5" s="10" t="s">
        <v>9</v>
      </c>
      <c r="DB5" s="68"/>
      <c r="DC5" s="15" t="s">
        <v>7</v>
      </c>
      <c r="DD5" s="10" t="s">
        <v>8</v>
      </c>
      <c r="DE5" s="10" t="s">
        <v>9</v>
      </c>
      <c r="DF5" s="68"/>
      <c r="DG5" s="15" t="s">
        <v>7</v>
      </c>
      <c r="DH5" s="10" t="s">
        <v>8</v>
      </c>
      <c r="DI5" s="10" t="s">
        <v>9</v>
      </c>
      <c r="DJ5" s="68"/>
    </row>
    <row r="6" spans="2:114" ht="25.5" hidden="1">
      <c r="B6" s="11"/>
      <c r="C6" s="39">
        <f aca="true" t="shared" si="0" ref="C6:C24">N6+R6+V6+Z6+AH6+AL6+AT6+AX6+BF6+BJ6+BN6+BR6+BZ6+CD6+CL6+CP6+CX6+DB6+DF6+DJ6</f>
        <v>1281.9999999999995</v>
      </c>
      <c r="D6" s="7"/>
      <c r="E6" s="34" t="s">
        <v>83</v>
      </c>
      <c r="F6" s="35" t="s">
        <v>62</v>
      </c>
      <c r="G6" s="8" t="s">
        <v>63</v>
      </c>
      <c r="H6" s="30" t="s">
        <v>64</v>
      </c>
      <c r="I6" s="23"/>
      <c r="J6" s="24" t="s">
        <v>61</v>
      </c>
      <c r="K6" s="16">
        <v>10</v>
      </c>
      <c r="L6" s="9">
        <v>22</v>
      </c>
      <c r="M6" s="9"/>
      <c r="N6" s="17"/>
      <c r="O6" s="16">
        <v>10</v>
      </c>
      <c r="P6" s="9">
        <v>40</v>
      </c>
      <c r="Q6" s="9"/>
      <c r="R6" s="17">
        <f>(TIME(O6,P6,Q6)-TIME(K6,L6,M6))*86400-1080</f>
        <v>-3.865352482534945E-12</v>
      </c>
      <c r="S6" s="16">
        <v>11</v>
      </c>
      <c r="T6" s="9">
        <v>0</v>
      </c>
      <c r="U6" s="9"/>
      <c r="V6" s="17">
        <f>(TIME(S6,T6,U6)-TIME(O6,P6,Q6))*86400-1200</f>
        <v>0</v>
      </c>
      <c r="W6" s="16">
        <v>11</v>
      </c>
      <c r="X6" s="9">
        <v>18</v>
      </c>
      <c r="Y6" s="9"/>
      <c r="Z6" s="17">
        <f>(TIME(W6,X6,Y6)-TIME(S6,T6,U6))*86400-1080</f>
        <v>5.6843418860808015E-12</v>
      </c>
      <c r="AA6" s="16">
        <v>11</v>
      </c>
      <c r="AB6" s="9">
        <v>21</v>
      </c>
      <c r="AC6" s="9"/>
      <c r="AD6" s="9">
        <v>11</v>
      </c>
      <c r="AE6" s="9">
        <v>25</v>
      </c>
      <c r="AF6" s="9">
        <v>54</v>
      </c>
      <c r="AG6" s="9"/>
      <c r="AH6" s="17">
        <f aca="true" t="shared" si="1" ref="AH6:AH23">(TIME(AD6,AE6,AF6)-TIME(AA6,AB6,AC6))*86400+AG6</f>
        <v>294.0000000000028</v>
      </c>
      <c r="AI6" s="16">
        <v>12</v>
      </c>
      <c r="AJ6" s="9">
        <v>6</v>
      </c>
      <c r="AK6" s="9"/>
      <c r="AL6" s="17">
        <f>(TIME(AI6,AJ6,AK6)-TIME(AA6,AB6,AC6))*86400-2700</f>
        <v>0</v>
      </c>
      <c r="AM6" s="16">
        <v>12</v>
      </c>
      <c r="AN6" s="9">
        <v>9</v>
      </c>
      <c r="AO6" s="9"/>
      <c r="AP6" s="9">
        <v>12</v>
      </c>
      <c r="AQ6" s="9">
        <v>14</v>
      </c>
      <c r="AR6" s="9">
        <v>25</v>
      </c>
      <c r="AS6" s="9"/>
      <c r="AT6" s="17">
        <f aca="true" t="shared" si="2" ref="AT6:AT20">(TIME(AP6,AQ6,AR6)-TIME(AM6,AN6,AO6))*86400+AS6</f>
        <v>324.99999999999966</v>
      </c>
      <c r="AU6" s="16">
        <v>12</v>
      </c>
      <c r="AV6" s="9">
        <v>36</v>
      </c>
      <c r="AW6" s="9"/>
      <c r="AX6" s="17">
        <f>(TIME(AU6,AV6,AW6)-TIME(AM6,AN6,AO6))*86400-1620</f>
        <v>3.865352482534945E-12</v>
      </c>
      <c r="AY6" s="16">
        <v>12</v>
      </c>
      <c r="AZ6" s="9">
        <v>46</v>
      </c>
      <c r="BA6" s="9"/>
      <c r="BB6" s="9">
        <v>12</v>
      </c>
      <c r="BC6" s="9">
        <v>49</v>
      </c>
      <c r="BD6" s="9">
        <v>10</v>
      </c>
      <c r="BE6" s="9"/>
      <c r="BF6" s="17">
        <f aca="true" t="shared" si="3" ref="BF6:BF20">(TIME(BB6,BC6,BD6)-TIME(AY6,AZ6,BA6))*86400+BE6</f>
        <v>189.99999999999773</v>
      </c>
      <c r="BG6" s="16">
        <v>12</v>
      </c>
      <c r="BH6" s="9">
        <v>55</v>
      </c>
      <c r="BI6" s="9"/>
      <c r="BJ6" s="17">
        <f>(TIME(BG6,BH6,BI6)-TIME(AY6,AZ6,BA6))*86400-540</f>
        <v>-1.9326762412674725E-12</v>
      </c>
      <c r="BK6" s="16">
        <v>13</v>
      </c>
      <c r="BL6" s="9">
        <v>5</v>
      </c>
      <c r="BM6" s="9"/>
      <c r="BN6" s="17">
        <f>(TIME(BK6,BL6,BM6)-TIME(BG6,BH6,BI6))*86400-600</f>
        <v>7.503331289626658E-12</v>
      </c>
      <c r="BO6" s="16">
        <v>13</v>
      </c>
      <c r="BP6" s="9">
        <v>15</v>
      </c>
      <c r="BQ6" s="9"/>
      <c r="BR6" s="17">
        <f>(TIME(BO6,BP6,BQ6)-TIME(BK6,BL6,BM6))*86400-600</f>
        <v>-2.1600499167107046E-12</v>
      </c>
      <c r="BS6" s="16">
        <v>13</v>
      </c>
      <c r="BT6" s="9">
        <v>18</v>
      </c>
      <c r="BU6" s="9"/>
      <c r="BV6" s="9">
        <v>13</v>
      </c>
      <c r="BW6" s="9">
        <v>20</v>
      </c>
      <c r="BX6" s="9">
        <v>25</v>
      </c>
      <c r="BY6" s="9"/>
      <c r="BZ6" s="17">
        <f aca="true" t="shared" si="4" ref="BZ6:BZ20">(TIME(BV6,BW6,BX6)-TIME(BS6,BT6,BU6))*86400+BY6</f>
        <v>145.00000000000028</v>
      </c>
      <c r="CA6" s="16">
        <v>13</v>
      </c>
      <c r="CB6" s="9">
        <v>36</v>
      </c>
      <c r="CC6" s="9"/>
      <c r="CD6" s="17">
        <f>(TIME(CA6,CB6,CC6)-TIME(BS6,BT6,BU6))*86400-1080</f>
        <v>-3.865352482534945E-12</v>
      </c>
      <c r="CE6" s="16">
        <v>13</v>
      </c>
      <c r="CF6" s="9">
        <v>39</v>
      </c>
      <c r="CG6" s="9"/>
      <c r="CH6" s="9">
        <v>13</v>
      </c>
      <c r="CI6" s="9">
        <v>42</v>
      </c>
      <c r="CJ6" s="9">
        <v>2</v>
      </c>
      <c r="CK6" s="9"/>
      <c r="CL6" s="17">
        <f aca="true" t="shared" si="5" ref="CL6:CL20">(TIME(CH6,CI6,CJ6)-TIME(CE6,CF6,CG6))*86400+CK6</f>
        <v>182.00000000000287</v>
      </c>
      <c r="CM6" s="16">
        <v>13</v>
      </c>
      <c r="CN6" s="9">
        <v>57</v>
      </c>
      <c r="CO6" s="9"/>
      <c r="CP6" s="17">
        <f>(TIME(CM6,CN6,CO6)-TIME(CE6,CF6,CG6))*86400-1080</f>
        <v>-3.865352482534945E-12</v>
      </c>
      <c r="CQ6" s="16">
        <v>14</v>
      </c>
      <c r="CR6" s="9">
        <v>0</v>
      </c>
      <c r="CS6" s="9"/>
      <c r="CT6" s="9">
        <v>14</v>
      </c>
      <c r="CU6" s="9">
        <v>2</v>
      </c>
      <c r="CV6" s="9">
        <v>26</v>
      </c>
      <c r="CW6" s="9"/>
      <c r="CX6" s="17">
        <f aca="true" t="shared" si="6" ref="CX6:CX20">(TIME(CT6,CU6,CV6)-TIME(CQ6,CR6,CS6))*86400+CW6</f>
        <v>145.99999999999724</v>
      </c>
      <c r="CY6" s="16">
        <v>14</v>
      </c>
      <c r="CZ6" s="9">
        <v>12</v>
      </c>
      <c r="DA6" s="9"/>
      <c r="DB6" s="17">
        <f>(TIME(CY6,CZ6,DA6)-TIME(CQ6,CR6,CS6))*86400-720</f>
        <v>-2.5011104298755527E-12</v>
      </c>
      <c r="DC6" s="16">
        <v>14</v>
      </c>
      <c r="DD6" s="9">
        <v>57</v>
      </c>
      <c r="DE6" s="9"/>
      <c r="DF6" s="17">
        <f aca="true" t="shared" si="7" ref="DF6:DF20">(TIME(DC6,DD6,DE6)-TIME(CY6,CZ6,DA6))*86400-2700</f>
        <v>0</v>
      </c>
      <c r="DG6" s="16"/>
      <c r="DH6" s="9"/>
      <c r="DI6" s="9"/>
      <c r="DJ6" s="17">
        <v>0</v>
      </c>
    </row>
    <row r="7" spans="2:114" ht="25.5" hidden="1">
      <c r="B7" s="12"/>
      <c r="C7" s="39">
        <f t="shared" si="0"/>
        <v>1152.9999999999886</v>
      </c>
      <c r="D7" s="2"/>
      <c r="E7" s="36" t="s">
        <v>83</v>
      </c>
      <c r="F7" s="37" t="s">
        <v>84</v>
      </c>
      <c r="G7" s="3" t="s">
        <v>85</v>
      </c>
      <c r="H7" s="31" t="s">
        <v>67</v>
      </c>
      <c r="I7" s="25"/>
      <c r="J7" s="26" t="s">
        <v>61</v>
      </c>
      <c r="K7" s="18">
        <v>10</v>
      </c>
      <c r="L7" s="1">
        <v>25</v>
      </c>
      <c r="M7" s="1"/>
      <c r="N7" s="19"/>
      <c r="O7" s="18">
        <v>10</v>
      </c>
      <c r="P7" s="1">
        <v>43</v>
      </c>
      <c r="Q7" s="1"/>
      <c r="R7" s="17">
        <f>(TIME(O7,P7,Q7)-TIME(K7,L7,M7))*86400-1080</f>
        <v>5.6843418860808015E-12</v>
      </c>
      <c r="S7" s="18">
        <v>11</v>
      </c>
      <c r="T7" s="1">
        <v>3</v>
      </c>
      <c r="U7" s="1"/>
      <c r="V7" s="17">
        <f>(TIME(S7,T7,U7)-TIME(O7,P7,Q7))*86400-1200</f>
        <v>0</v>
      </c>
      <c r="W7" s="18">
        <v>11</v>
      </c>
      <c r="X7" s="1">
        <v>21</v>
      </c>
      <c r="Y7" s="1"/>
      <c r="Z7" s="17">
        <f>(TIME(W7,X7,Y7)-TIME(S7,T7,U7))*86400-1080</f>
        <v>-3.865352482534945E-12</v>
      </c>
      <c r="AA7" s="18">
        <v>11</v>
      </c>
      <c r="AB7" s="1">
        <v>24</v>
      </c>
      <c r="AC7" s="1"/>
      <c r="AD7" s="1">
        <v>11</v>
      </c>
      <c r="AE7" s="1">
        <v>28</v>
      </c>
      <c r="AF7" s="1">
        <v>32</v>
      </c>
      <c r="AG7" s="1"/>
      <c r="AH7" s="19">
        <f t="shared" si="1"/>
        <v>271.9999999999977</v>
      </c>
      <c r="AI7" s="18">
        <v>12</v>
      </c>
      <c r="AJ7" s="1">
        <v>9</v>
      </c>
      <c r="AK7" s="1"/>
      <c r="AL7" s="17">
        <f>(TIME(AI7,AJ7,AK7)-TIME(AA7,AB7,AC7))*86400-2700</f>
        <v>-5.002220859751105E-12</v>
      </c>
      <c r="AM7" s="18">
        <v>12</v>
      </c>
      <c r="AN7" s="1">
        <v>12</v>
      </c>
      <c r="AO7" s="1"/>
      <c r="AP7" s="1">
        <v>12</v>
      </c>
      <c r="AQ7" s="1">
        <v>16</v>
      </c>
      <c r="AR7" s="1">
        <v>26</v>
      </c>
      <c r="AS7" s="1"/>
      <c r="AT7" s="19">
        <f t="shared" si="2"/>
        <v>266.0000000000064</v>
      </c>
      <c r="AU7" s="18">
        <v>12</v>
      </c>
      <c r="AV7" s="1">
        <v>39</v>
      </c>
      <c r="AW7" s="1"/>
      <c r="AX7" s="17">
        <f>(TIME(AU7,AV7,AW7)-TIME(AM7,AN7,AO7))*86400-1620</f>
        <v>3.865352482534945E-12</v>
      </c>
      <c r="AY7" s="18">
        <v>12</v>
      </c>
      <c r="AZ7" s="1">
        <v>48</v>
      </c>
      <c r="BA7" s="1"/>
      <c r="BB7" s="1">
        <v>12</v>
      </c>
      <c r="BC7" s="1">
        <v>50</v>
      </c>
      <c r="BD7" s="1">
        <v>50</v>
      </c>
      <c r="BE7" s="1"/>
      <c r="BF7" s="19">
        <f t="shared" si="3"/>
        <v>170.000000000001</v>
      </c>
      <c r="BG7" s="18">
        <v>12</v>
      </c>
      <c r="BH7" s="1">
        <v>57</v>
      </c>
      <c r="BI7" s="1"/>
      <c r="BJ7" s="17">
        <f>(TIME(BG7,BH7,BI7)-TIME(AY7,AZ7,BA7))*86400-540</f>
        <v>-1.9326762412674725E-12</v>
      </c>
      <c r="BK7" s="18">
        <v>13</v>
      </c>
      <c r="BL7" s="1">
        <v>7</v>
      </c>
      <c r="BM7" s="1"/>
      <c r="BN7" s="17">
        <f>(TIME(BK7,BL7,BM7)-TIME(BG7,BH7,BI7))*86400-600</f>
        <v>7.503331289626658E-12</v>
      </c>
      <c r="BO7" s="18">
        <v>13</v>
      </c>
      <c r="BP7" s="1">
        <v>17</v>
      </c>
      <c r="BQ7" s="1"/>
      <c r="BR7" s="17">
        <f>(TIME(BO7,BP7,BQ7)-TIME(BK7,BL7,BM7))*86400-600</f>
        <v>-2.1600499167107046E-12</v>
      </c>
      <c r="BS7" s="18">
        <v>13</v>
      </c>
      <c r="BT7" s="1">
        <v>20</v>
      </c>
      <c r="BU7" s="1"/>
      <c r="BV7" s="1">
        <v>13</v>
      </c>
      <c r="BW7" s="1">
        <v>22</v>
      </c>
      <c r="BX7" s="1">
        <v>18</v>
      </c>
      <c r="BY7" s="1"/>
      <c r="BZ7" s="19">
        <f t="shared" si="4"/>
        <v>137.99999999999278</v>
      </c>
      <c r="CA7" s="18">
        <v>13</v>
      </c>
      <c r="CB7" s="1">
        <v>38</v>
      </c>
      <c r="CC7" s="1"/>
      <c r="CD7" s="17">
        <f>(TIME(CA7,CB7,CC7)-TIME(BS7,BT7,BU7))*86400-1080</f>
        <v>-3.865352482534945E-12</v>
      </c>
      <c r="CE7" s="18">
        <v>13</v>
      </c>
      <c r="CF7" s="1">
        <v>41</v>
      </c>
      <c r="CG7" s="1"/>
      <c r="CH7" s="1">
        <v>13</v>
      </c>
      <c r="CI7" s="1">
        <v>43</v>
      </c>
      <c r="CJ7" s="1">
        <v>52</v>
      </c>
      <c r="CK7" s="1"/>
      <c r="CL7" s="19">
        <f t="shared" si="5"/>
        <v>172.0000000000045</v>
      </c>
      <c r="CM7" s="18">
        <v>13</v>
      </c>
      <c r="CN7" s="1">
        <v>59</v>
      </c>
      <c r="CO7" s="1"/>
      <c r="CP7" s="17">
        <f>(TIME(CM7,CN7,CO7)-TIME(CE7,CF7,CG7))*86400-1080</f>
        <v>-3.865352482534945E-12</v>
      </c>
      <c r="CQ7" s="18">
        <v>14</v>
      </c>
      <c r="CR7" s="1">
        <v>2</v>
      </c>
      <c r="CS7" s="1"/>
      <c r="CT7" s="1">
        <v>14</v>
      </c>
      <c r="CU7" s="1">
        <v>4</v>
      </c>
      <c r="CV7" s="1">
        <v>15</v>
      </c>
      <c r="CW7" s="1"/>
      <c r="CX7" s="19">
        <f t="shared" si="6"/>
        <v>134.99999999999233</v>
      </c>
      <c r="CY7" s="18">
        <v>14</v>
      </c>
      <c r="CZ7" s="1">
        <v>14</v>
      </c>
      <c r="DA7" s="1"/>
      <c r="DB7" s="17">
        <f>(TIME(CY7,CZ7,DA7)-TIME(CQ7,CR7,CS7))*86400-720</f>
        <v>-2.5011104298755527E-12</v>
      </c>
      <c r="DC7" s="18">
        <v>14</v>
      </c>
      <c r="DD7" s="1">
        <v>59</v>
      </c>
      <c r="DE7" s="1"/>
      <c r="DF7" s="17">
        <f t="shared" si="7"/>
        <v>0</v>
      </c>
      <c r="DG7" s="18"/>
      <c r="DH7" s="1"/>
      <c r="DI7" s="1"/>
      <c r="DJ7" s="17">
        <v>0</v>
      </c>
    </row>
    <row r="8" spans="2:114" ht="25.5" hidden="1">
      <c r="B8" s="12"/>
      <c r="C8" s="39">
        <f t="shared" si="0"/>
        <v>1218.000000000002</v>
      </c>
      <c r="D8" s="2"/>
      <c r="E8" s="36" t="s">
        <v>83</v>
      </c>
      <c r="F8" s="37" t="s">
        <v>57</v>
      </c>
      <c r="G8" s="3" t="s">
        <v>59</v>
      </c>
      <c r="H8" s="31" t="s">
        <v>60</v>
      </c>
      <c r="I8" s="25"/>
      <c r="J8" s="26" t="s">
        <v>61</v>
      </c>
      <c r="K8" s="18">
        <v>10</v>
      </c>
      <c r="L8" s="1">
        <v>27</v>
      </c>
      <c r="M8" s="1"/>
      <c r="N8" s="19"/>
      <c r="O8" s="18">
        <v>10</v>
      </c>
      <c r="P8" s="1">
        <v>45</v>
      </c>
      <c r="Q8" s="1"/>
      <c r="R8" s="17">
        <f>(TIME(O8,P8,Q8)-TIME(K8,L8,M8))*86400-1080</f>
        <v>5.6843418860808015E-12</v>
      </c>
      <c r="S8" s="18">
        <v>11</v>
      </c>
      <c r="T8" s="1">
        <v>5</v>
      </c>
      <c r="U8" s="1"/>
      <c r="V8" s="17">
        <f>(TIME(S8,T8,U8)-TIME(O8,P8,Q8))*86400-1200</f>
        <v>0</v>
      </c>
      <c r="W8" s="18">
        <v>11</v>
      </c>
      <c r="X8" s="1">
        <v>23</v>
      </c>
      <c r="Y8" s="1"/>
      <c r="Z8" s="17">
        <f>(TIME(W8,X8,Y8)-TIME(S8,T8,U8))*86400-1080</f>
        <v>-3.865352482534945E-12</v>
      </c>
      <c r="AA8" s="18">
        <v>11</v>
      </c>
      <c r="AB8" s="1">
        <v>26</v>
      </c>
      <c r="AC8" s="1"/>
      <c r="AD8" s="1">
        <v>11</v>
      </c>
      <c r="AE8" s="1">
        <v>30</v>
      </c>
      <c r="AF8" s="1">
        <v>24</v>
      </c>
      <c r="AG8" s="1"/>
      <c r="AH8" s="19">
        <f t="shared" si="1"/>
        <v>263.9999999999933</v>
      </c>
      <c r="AI8" s="18">
        <v>12</v>
      </c>
      <c r="AJ8" s="1">
        <v>11</v>
      </c>
      <c r="AK8" s="1"/>
      <c r="AL8" s="17">
        <f>(TIME(AI8,AJ8,AK8)-TIME(AA8,AB8,AC8))*86400-2700</f>
        <v>-5.002220859751105E-12</v>
      </c>
      <c r="AM8" s="18">
        <v>12</v>
      </c>
      <c r="AN8" s="1">
        <v>14</v>
      </c>
      <c r="AO8" s="1"/>
      <c r="AP8" s="1">
        <v>12</v>
      </c>
      <c r="AQ8" s="1">
        <v>18</v>
      </c>
      <c r="AR8" s="1">
        <v>33</v>
      </c>
      <c r="AS8" s="1"/>
      <c r="AT8" s="19">
        <f t="shared" si="2"/>
        <v>273.0000000000043</v>
      </c>
      <c r="AU8" s="18">
        <v>12</v>
      </c>
      <c r="AV8" s="1">
        <v>41</v>
      </c>
      <c r="AW8" s="1"/>
      <c r="AX8" s="17">
        <f>(TIME(AU8,AV8,AW8)-TIME(AM8,AN8,AO8))*86400-1620</f>
        <v>3.865352482534945E-12</v>
      </c>
      <c r="AY8" s="18">
        <v>12</v>
      </c>
      <c r="AZ8" s="1">
        <v>50</v>
      </c>
      <c r="BA8" s="1"/>
      <c r="BB8" s="1">
        <v>12</v>
      </c>
      <c r="BC8" s="1">
        <v>52</v>
      </c>
      <c r="BD8" s="1">
        <v>53</v>
      </c>
      <c r="BE8" s="1"/>
      <c r="BF8" s="19">
        <f t="shared" si="3"/>
        <v>173.00000000000148</v>
      </c>
      <c r="BG8" s="18">
        <v>12</v>
      </c>
      <c r="BH8" s="1">
        <v>59</v>
      </c>
      <c r="BI8" s="1"/>
      <c r="BJ8" s="17">
        <f>(TIME(BG8,BH8,BI8)-TIME(AY8,AZ8,BA8))*86400-540</f>
        <v>-1.9326762412674725E-12</v>
      </c>
      <c r="BK8" s="18">
        <v>13</v>
      </c>
      <c r="BL8" s="1">
        <v>9</v>
      </c>
      <c r="BM8" s="1"/>
      <c r="BN8" s="17">
        <f>(TIME(BK8,BL8,BM8)-TIME(BG8,BH8,BI8))*86400-600</f>
        <v>7.503331289626658E-12</v>
      </c>
      <c r="BO8" s="18">
        <v>13</v>
      </c>
      <c r="BP8" s="1">
        <v>19</v>
      </c>
      <c r="BQ8" s="1"/>
      <c r="BR8" s="17">
        <f>(TIME(BO8,BP8,BQ8)-TIME(BK8,BL8,BM8))*86400-600</f>
        <v>-2.1600499167107046E-12</v>
      </c>
      <c r="BS8" s="18">
        <v>13</v>
      </c>
      <c r="BT8" s="1">
        <v>22</v>
      </c>
      <c r="BU8" s="1"/>
      <c r="BV8" s="1">
        <v>13</v>
      </c>
      <c r="BW8" s="1">
        <v>24</v>
      </c>
      <c r="BX8" s="1">
        <v>14</v>
      </c>
      <c r="BY8" s="1"/>
      <c r="BZ8" s="19">
        <f t="shared" si="4"/>
        <v>133.99999999999537</v>
      </c>
      <c r="CA8" s="18">
        <v>13</v>
      </c>
      <c r="CB8" s="1">
        <v>40</v>
      </c>
      <c r="CC8" s="1"/>
      <c r="CD8" s="17">
        <f>(TIME(CA8,CB8,CC8)-TIME(BS8,BT8,BU8))*86400-1080</f>
        <v>-3.865352482534945E-12</v>
      </c>
      <c r="CE8" s="18">
        <v>13</v>
      </c>
      <c r="CF8" s="1">
        <v>43</v>
      </c>
      <c r="CG8" s="1"/>
      <c r="CH8" s="1">
        <v>13</v>
      </c>
      <c r="CI8" s="1">
        <v>46</v>
      </c>
      <c r="CJ8" s="1">
        <v>58</v>
      </c>
      <c r="CK8" s="1"/>
      <c r="CL8" s="19">
        <f t="shared" si="5"/>
        <v>238.00000000000523</v>
      </c>
      <c r="CM8" s="18">
        <v>14</v>
      </c>
      <c r="CN8" s="1">
        <v>1</v>
      </c>
      <c r="CO8" s="1"/>
      <c r="CP8" s="17">
        <f>(TIME(CM8,CN8,CO8)-TIME(CE8,CF8,CG8))*86400-1080</f>
        <v>5.6843418860808015E-12</v>
      </c>
      <c r="CQ8" s="18">
        <v>14</v>
      </c>
      <c r="CR8" s="1">
        <v>4</v>
      </c>
      <c r="CS8" s="1"/>
      <c r="CT8" s="1">
        <v>14</v>
      </c>
      <c r="CU8" s="1">
        <v>6</v>
      </c>
      <c r="CV8" s="1">
        <v>16</v>
      </c>
      <c r="CW8" s="1"/>
      <c r="CX8" s="19">
        <f t="shared" si="6"/>
        <v>135.99999999999886</v>
      </c>
      <c r="CY8" s="18">
        <v>14</v>
      </c>
      <c r="CZ8" s="1">
        <v>16</v>
      </c>
      <c r="DA8" s="1"/>
      <c r="DB8" s="17">
        <f>(TIME(CY8,CZ8,DA8)-TIME(CQ8,CR8,CS8))*86400-720</f>
        <v>-2.5011104298755527E-12</v>
      </c>
      <c r="DC8" s="18">
        <v>15</v>
      </c>
      <c r="DD8" s="1">
        <v>1</v>
      </c>
      <c r="DE8" s="1"/>
      <c r="DF8" s="17">
        <f t="shared" si="7"/>
        <v>0</v>
      </c>
      <c r="DG8" s="18"/>
      <c r="DH8" s="1"/>
      <c r="DI8" s="1"/>
      <c r="DJ8" s="17">
        <v>0</v>
      </c>
    </row>
    <row r="9" spans="2:114" ht="25.5">
      <c r="B9" s="46">
        <v>1</v>
      </c>
      <c r="C9" s="44">
        <f t="shared" si="0"/>
        <v>972.9999999999955</v>
      </c>
      <c r="D9" s="47"/>
      <c r="E9" s="4" t="s">
        <v>65</v>
      </c>
      <c r="F9" s="4">
        <v>16</v>
      </c>
      <c r="G9" s="3" t="s">
        <v>81</v>
      </c>
      <c r="H9" s="31" t="s">
        <v>67</v>
      </c>
      <c r="I9" s="25" t="s">
        <v>108</v>
      </c>
      <c r="J9" s="26" t="s">
        <v>61</v>
      </c>
      <c r="K9" s="18">
        <v>10</v>
      </c>
      <c r="L9" s="1">
        <v>32</v>
      </c>
      <c r="M9" s="1"/>
      <c r="N9" s="19"/>
      <c r="O9" s="18">
        <v>10</v>
      </c>
      <c r="P9" s="1">
        <v>50</v>
      </c>
      <c r="Q9" s="1"/>
      <c r="R9" s="17">
        <v>0</v>
      </c>
      <c r="S9" s="18">
        <v>11</v>
      </c>
      <c r="T9" s="1">
        <v>10</v>
      </c>
      <c r="U9" s="1"/>
      <c r="V9" s="17">
        <v>0</v>
      </c>
      <c r="W9" s="18">
        <v>11</v>
      </c>
      <c r="X9" s="1">
        <v>28</v>
      </c>
      <c r="Y9" s="1"/>
      <c r="Z9" s="17">
        <v>0</v>
      </c>
      <c r="AA9" s="18">
        <v>11</v>
      </c>
      <c r="AB9" s="1">
        <v>31</v>
      </c>
      <c r="AC9" s="1"/>
      <c r="AD9" s="1">
        <v>11</v>
      </c>
      <c r="AE9" s="1">
        <v>34</v>
      </c>
      <c r="AF9" s="1">
        <v>44</v>
      </c>
      <c r="AG9" s="1"/>
      <c r="AH9" s="19">
        <f t="shared" si="1"/>
        <v>223.99999999999983</v>
      </c>
      <c r="AI9" s="18">
        <v>12</v>
      </c>
      <c r="AJ9" s="1">
        <v>16</v>
      </c>
      <c r="AK9" s="1"/>
      <c r="AL9" s="17">
        <v>0</v>
      </c>
      <c r="AM9" s="18">
        <v>12</v>
      </c>
      <c r="AN9" s="1">
        <v>19</v>
      </c>
      <c r="AO9" s="1"/>
      <c r="AP9" s="1">
        <v>12</v>
      </c>
      <c r="AQ9" s="1">
        <v>22</v>
      </c>
      <c r="AR9" s="1">
        <v>51</v>
      </c>
      <c r="AS9" s="1"/>
      <c r="AT9" s="19">
        <f t="shared" si="2"/>
        <v>231.00000000000733</v>
      </c>
      <c r="AU9" s="18">
        <v>12</v>
      </c>
      <c r="AV9" s="1">
        <v>46</v>
      </c>
      <c r="AW9" s="1"/>
      <c r="AX9" s="17">
        <v>0</v>
      </c>
      <c r="AY9" s="18">
        <v>12</v>
      </c>
      <c r="AZ9" s="1">
        <v>55</v>
      </c>
      <c r="BA9" s="1"/>
      <c r="BB9" s="1">
        <v>12</v>
      </c>
      <c r="BC9" s="1">
        <v>57</v>
      </c>
      <c r="BD9" s="1">
        <v>22</v>
      </c>
      <c r="BE9" s="1"/>
      <c r="BF9" s="19">
        <f t="shared" si="3"/>
        <v>141.99999999999983</v>
      </c>
      <c r="BG9" s="18">
        <v>13</v>
      </c>
      <c r="BH9" s="1">
        <v>4</v>
      </c>
      <c r="BI9" s="1"/>
      <c r="BJ9" s="17">
        <v>0</v>
      </c>
      <c r="BK9" s="18">
        <v>13</v>
      </c>
      <c r="BL9" s="1">
        <v>14</v>
      </c>
      <c r="BM9" s="1"/>
      <c r="BN9" s="17">
        <v>0</v>
      </c>
      <c r="BO9" s="18">
        <v>13</v>
      </c>
      <c r="BP9" s="1">
        <v>24</v>
      </c>
      <c r="BQ9" s="1"/>
      <c r="BR9" s="17">
        <v>0</v>
      </c>
      <c r="BS9" s="18">
        <v>13</v>
      </c>
      <c r="BT9" s="1">
        <v>27</v>
      </c>
      <c r="BU9" s="1"/>
      <c r="BV9" s="1">
        <v>13</v>
      </c>
      <c r="BW9" s="1">
        <v>28</v>
      </c>
      <c r="BX9" s="1">
        <v>55</v>
      </c>
      <c r="BY9" s="1"/>
      <c r="BZ9" s="19">
        <f t="shared" si="4"/>
        <v>114.9999999999956</v>
      </c>
      <c r="CA9" s="18">
        <v>13</v>
      </c>
      <c r="CB9" s="1">
        <v>45</v>
      </c>
      <c r="CC9" s="1"/>
      <c r="CD9" s="17">
        <v>0</v>
      </c>
      <c r="CE9" s="18">
        <v>13</v>
      </c>
      <c r="CF9" s="1">
        <v>48</v>
      </c>
      <c r="CG9" s="1"/>
      <c r="CH9" s="1">
        <v>13</v>
      </c>
      <c r="CI9" s="1">
        <v>50</v>
      </c>
      <c r="CJ9" s="1">
        <v>24</v>
      </c>
      <c r="CK9" s="1"/>
      <c r="CL9" s="19">
        <f t="shared" si="5"/>
        <v>143.99999999999375</v>
      </c>
      <c r="CM9" s="18">
        <v>14</v>
      </c>
      <c r="CN9" s="1">
        <v>6</v>
      </c>
      <c r="CO9" s="1"/>
      <c r="CP9" s="17">
        <v>0</v>
      </c>
      <c r="CQ9" s="18">
        <v>14</v>
      </c>
      <c r="CR9" s="1">
        <v>9</v>
      </c>
      <c r="CS9" s="1"/>
      <c r="CT9" s="1">
        <v>14</v>
      </c>
      <c r="CU9" s="1">
        <v>10</v>
      </c>
      <c r="CV9" s="1">
        <v>57</v>
      </c>
      <c r="CW9" s="1"/>
      <c r="CX9" s="19">
        <f t="shared" si="6"/>
        <v>116.9999999999991</v>
      </c>
      <c r="CY9" s="18">
        <v>14</v>
      </c>
      <c r="CZ9" s="1">
        <v>21</v>
      </c>
      <c r="DA9" s="1"/>
      <c r="DB9" s="17">
        <v>0</v>
      </c>
      <c r="DC9" s="18">
        <v>15</v>
      </c>
      <c r="DD9" s="1">
        <v>6</v>
      </c>
      <c r="DE9" s="1"/>
      <c r="DF9" s="17">
        <f t="shared" si="7"/>
        <v>0</v>
      </c>
      <c r="DG9" s="18"/>
      <c r="DH9" s="1"/>
      <c r="DI9" s="1"/>
      <c r="DJ9" s="17">
        <v>0</v>
      </c>
    </row>
    <row r="10" spans="2:114" ht="25.5">
      <c r="B10" s="46">
        <v>2</v>
      </c>
      <c r="C10" s="44">
        <f t="shared" si="0"/>
        <v>987.0000000000007</v>
      </c>
      <c r="D10" s="47"/>
      <c r="E10" s="4" t="s">
        <v>65</v>
      </c>
      <c r="F10" s="4">
        <v>4</v>
      </c>
      <c r="G10" s="3" t="s">
        <v>66</v>
      </c>
      <c r="H10" s="31" t="s">
        <v>67</v>
      </c>
      <c r="I10" s="25" t="s">
        <v>103</v>
      </c>
      <c r="J10" s="27" t="s">
        <v>80</v>
      </c>
      <c r="K10" s="18">
        <v>10</v>
      </c>
      <c r="L10" s="1">
        <v>34</v>
      </c>
      <c r="M10" s="1"/>
      <c r="N10" s="19"/>
      <c r="O10" s="18">
        <v>10</v>
      </c>
      <c r="P10" s="1">
        <v>52</v>
      </c>
      <c r="Q10" s="1"/>
      <c r="R10" s="17">
        <v>0</v>
      </c>
      <c r="S10" s="18">
        <v>11</v>
      </c>
      <c r="T10" s="1">
        <v>12</v>
      </c>
      <c r="U10" s="1"/>
      <c r="V10" s="17">
        <v>0</v>
      </c>
      <c r="W10" s="18">
        <v>11</v>
      </c>
      <c r="X10" s="1">
        <v>30</v>
      </c>
      <c r="Y10" s="1"/>
      <c r="Z10" s="17">
        <v>0</v>
      </c>
      <c r="AA10" s="18">
        <v>11</v>
      </c>
      <c r="AB10" s="1">
        <v>33</v>
      </c>
      <c r="AC10" s="1"/>
      <c r="AD10" s="1">
        <v>11</v>
      </c>
      <c r="AE10" s="1">
        <v>36</v>
      </c>
      <c r="AF10" s="1">
        <v>48</v>
      </c>
      <c r="AG10" s="1"/>
      <c r="AH10" s="19">
        <f t="shared" si="1"/>
        <v>227.99999999999727</v>
      </c>
      <c r="AI10" s="18">
        <v>12</v>
      </c>
      <c r="AJ10" s="1">
        <v>18</v>
      </c>
      <c r="AK10" s="1"/>
      <c r="AL10" s="17">
        <v>0</v>
      </c>
      <c r="AM10" s="18">
        <v>12</v>
      </c>
      <c r="AN10" s="1">
        <v>21</v>
      </c>
      <c r="AO10" s="1"/>
      <c r="AP10" s="1">
        <v>12</v>
      </c>
      <c r="AQ10" s="1">
        <v>24</v>
      </c>
      <c r="AR10" s="1">
        <v>54</v>
      </c>
      <c r="AS10" s="1"/>
      <c r="AT10" s="19">
        <f t="shared" si="2"/>
        <v>233.9999999999982</v>
      </c>
      <c r="AU10" s="18">
        <v>12</v>
      </c>
      <c r="AV10" s="1">
        <v>48</v>
      </c>
      <c r="AW10" s="1"/>
      <c r="AX10" s="17">
        <v>0</v>
      </c>
      <c r="AY10" s="18">
        <v>12</v>
      </c>
      <c r="AZ10" s="1">
        <v>57</v>
      </c>
      <c r="BA10" s="1"/>
      <c r="BB10" s="1">
        <v>12</v>
      </c>
      <c r="BC10" s="1">
        <v>59</v>
      </c>
      <c r="BD10" s="1">
        <v>26</v>
      </c>
      <c r="BE10" s="1"/>
      <c r="BF10" s="19">
        <f t="shared" si="3"/>
        <v>146.00000000000682</v>
      </c>
      <c r="BG10" s="18">
        <v>13</v>
      </c>
      <c r="BH10" s="1">
        <v>6</v>
      </c>
      <c r="BI10" s="1"/>
      <c r="BJ10" s="17">
        <v>0</v>
      </c>
      <c r="BK10" s="18">
        <v>13</v>
      </c>
      <c r="BL10" s="1">
        <v>16</v>
      </c>
      <c r="BM10" s="1"/>
      <c r="BN10" s="17">
        <v>0</v>
      </c>
      <c r="BO10" s="18">
        <v>13</v>
      </c>
      <c r="BP10" s="1">
        <v>26</v>
      </c>
      <c r="BQ10" s="1"/>
      <c r="BR10" s="17">
        <v>0</v>
      </c>
      <c r="BS10" s="18">
        <v>13</v>
      </c>
      <c r="BT10" s="1">
        <v>29</v>
      </c>
      <c r="BU10" s="1"/>
      <c r="BV10" s="1">
        <v>13</v>
      </c>
      <c r="BW10" s="1">
        <v>30</v>
      </c>
      <c r="BX10" s="1">
        <v>56</v>
      </c>
      <c r="BY10" s="1"/>
      <c r="BZ10" s="19">
        <f t="shared" si="4"/>
        <v>116.00000000000215</v>
      </c>
      <c r="CA10" s="18">
        <v>13</v>
      </c>
      <c r="CB10" s="1">
        <v>47</v>
      </c>
      <c r="CC10" s="1"/>
      <c r="CD10" s="17">
        <v>0</v>
      </c>
      <c r="CE10" s="18">
        <v>13</v>
      </c>
      <c r="CF10" s="1">
        <v>50</v>
      </c>
      <c r="CG10" s="1"/>
      <c r="CH10" s="1">
        <v>13</v>
      </c>
      <c r="CI10" s="1">
        <v>52</v>
      </c>
      <c r="CJ10" s="1">
        <v>23</v>
      </c>
      <c r="CK10" s="1"/>
      <c r="CL10" s="19">
        <f t="shared" si="5"/>
        <v>142.99999999999676</v>
      </c>
      <c r="CM10" s="18">
        <v>14</v>
      </c>
      <c r="CN10" s="1">
        <v>8</v>
      </c>
      <c r="CO10" s="1"/>
      <c r="CP10" s="17">
        <v>0</v>
      </c>
      <c r="CQ10" s="18">
        <v>14</v>
      </c>
      <c r="CR10" s="1">
        <v>11</v>
      </c>
      <c r="CS10" s="1"/>
      <c r="CT10" s="1">
        <v>14</v>
      </c>
      <c r="CU10" s="1">
        <v>13</v>
      </c>
      <c r="CV10" s="1">
        <v>0</v>
      </c>
      <c r="CW10" s="1"/>
      <c r="CX10" s="19">
        <f t="shared" si="6"/>
        <v>119.99999999999957</v>
      </c>
      <c r="CY10" s="18">
        <v>14</v>
      </c>
      <c r="CZ10" s="1">
        <v>23</v>
      </c>
      <c r="DA10" s="1"/>
      <c r="DB10" s="17">
        <v>0</v>
      </c>
      <c r="DC10" s="18">
        <v>15</v>
      </c>
      <c r="DD10" s="1">
        <v>8</v>
      </c>
      <c r="DE10" s="1"/>
      <c r="DF10" s="17">
        <f t="shared" si="7"/>
        <v>0</v>
      </c>
      <c r="DG10" s="18"/>
      <c r="DH10" s="1"/>
      <c r="DI10" s="1"/>
      <c r="DJ10" s="17">
        <v>0</v>
      </c>
    </row>
    <row r="11" spans="2:114" ht="25.5">
      <c r="B11" s="46">
        <v>3</v>
      </c>
      <c r="C11" s="44">
        <f t="shared" si="0"/>
        <v>1012.9999999999939</v>
      </c>
      <c r="D11" s="47"/>
      <c r="E11" s="4" t="s">
        <v>65</v>
      </c>
      <c r="F11" s="4">
        <v>11</v>
      </c>
      <c r="G11" s="3" t="s">
        <v>76</v>
      </c>
      <c r="H11" s="31" t="s">
        <v>67</v>
      </c>
      <c r="I11" s="25" t="s">
        <v>103</v>
      </c>
      <c r="J11" s="26" t="s">
        <v>61</v>
      </c>
      <c r="K11" s="18">
        <v>10</v>
      </c>
      <c r="L11" s="1">
        <v>30</v>
      </c>
      <c r="M11" s="1"/>
      <c r="N11" s="19"/>
      <c r="O11" s="18">
        <v>10</v>
      </c>
      <c r="P11" s="1">
        <v>48</v>
      </c>
      <c r="Q11" s="1"/>
      <c r="R11" s="17">
        <v>0</v>
      </c>
      <c r="S11" s="18">
        <v>11</v>
      </c>
      <c r="T11" s="1">
        <v>8</v>
      </c>
      <c r="U11" s="1"/>
      <c r="V11" s="17">
        <v>0</v>
      </c>
      <c r="W11" s="18">
        <v>11</v>
      </c>
      <c r="X11" s="1">
        <v>26</v>
      </c>
      <c r="Y11" s="1"/>
      <c r="Z11" s="17">
        <v>0</v>
      </c>
      <c r="AA11" s="18">
        <v>11</v>
      </c>
      <c r="AB11" s="1">
        <v>29</v>
      </c>
      <c r="AC11" s="1"/>
      <c r="AD11" s="1">
        <v>11</v>
      </c>
      <c r="AE11" s="1">
        <v>32</v>
      </c>
      <c r="AF11" s="1">
        <v>49</v>
      </c>
      <c r="AG11" s="1"/>
      <c r="AH11" s="19">
        <f t="shared" si="1"/>
        <v>228.99999999999903</v>
      </c>
      <c r="AI11" s="18">
        <v>12</v>
      </c>
      <c r="AJ11" s="1">
        <v>14</v>
      </c>
      <c r="AK11" s="1"/>
      <c r="AL11" s="17">
        <v>0</v>
      </c>
      <c r="AM11" s="18">
        <v>12</v>
      </c>
      <c r="AN11" s="1">
        <v>17</v>
      </c>
      <c r="AO11" s="1"/>
      <c r="AP11" s="1">
        <v>12</v>
      </c>
      <c r="AQ11" s="1">
        <v>20</v>
      </c>
      <c r="AR11" s="1">
        <v>57</v>
      </c>
      <c r="AS11" s="1"/>
      <c r="AT11" s="19">
        <f t="shared" si="2"/>
        <v>237.00000000000827</v>
      </c>
      <c r="AU11" s="18">
        <v>12</v>
      </c>
      <c r="AV11" s="1">
        <v>44</v>
      </c>
      <c r="AW11" s="1"/>
      <c r="AX11" s="17">
        <v>0</v>
      </c>
      <c r="AY11" s="18">
        <v>12</v>
      </c>
      <c r="AZ11" s="1">
        <v>53</v>
      </c>
      <c r="BA11" s="1"/>
      <c r="BB11" s="1">
        <v>12</v>
      </c>
      <c r="BC11" s="1">
        <v>55</v>
      </c>
      <c r="BD11" s="1">
        <v>30</v>
      </c>
      <c r="BE11" s="1"/>
      <c r="BF11" s="19">
        <f t="shared" si="3"/>
        <v>150.00000000000426</v>
      </c>
      <c r="BG11" s="18">
        <v>13</v>
      </c>
      <c r="BH11" s="1">
        <v>2</v>
      </c>
      <c r="BI11" s="1"/>
      <c r="BJ11" s="17">
        <v>0</v>
      </c>
      <c r="BK11" s="18">
        <v>13</v>
      </c>
      <c r="BL11" s="1">
        <v>12</v>
      </c>
      <c r="BM11" s="1"/>
      <c r="BN11" s="17">
        <v>0</v>
      </c>
      <c r="BO11" s="18">
        <v>13</v>
      </c>
      <c r="BP11" s="1">
        <v>22</v>
      </c>
      <c r="BQ11" s="1"/>
      <c r="BR11" s="17">
        <v>0</v>
      </c>
      <c r="BS11" s="18">
        <v>13</v>
      </c>
      <c r="BT11" s="1">
        <v>25</v>
      </c>
      <c r="BU11" s="1"/>
      <c r="BV11" s="1">
        <v>13</v>
      </c>
      <c r="BW11" s="1">
        <v>27</v>
      </c>
      <c r="BX11" s="1">
        <v>1</v>
      </c>
      <c r="BY11" s="1"/>
      <c r="BZ11" s="19">
        <f t="shared" si="4"/>
        <v>120.99999999999653</v>
      </c>
      <c r="CA11" s="18">
        <v>13</v>
      </c>
      <c r="CB11" s="1">
        <v>43</v>
      </c>
      <c r="CC11" s="1"/>
      <c r="CD11" s="17">
        <v>0</v>
      </c>
      <c r="CE11" s="18">
        <v>13</v>
      </c>
      <c r="CF11" s="1">
        <v>46</v>
      </c>
      <c r="CG11" s="1"/>
      <c r="CH11" s="1">
        <v>13</v>
      </c>
      <c r="CI11" s="1">
        <v>48</v>
      </c>
      <c r="CJ11" s="1">
        <v>35</v>
      </c>
      <c r="CK11" s="1"/>
      <c r="CL11" s="19">
        <f t="shared" si="5"/>
        <v>154.99999999998906</v>
      </c>
      <c r="CM11" s="18">
        <v>14</v>
      </c>
      <c r="CN11" s="1">
        <v>4</v>
      </c>
      <c r="CO11" s="1"/>
      <c r="CP11" s="17">
        <v>0</v>
      </c>
      <c r="CQ11" s="18">
        <v>14</v>
      </c>
      <c r="CR11" s="1">
        <v>7</v>
      </c>
      <c r="CS11" s="1"/>
      <c r="CT11" s="1">
        <v>14</v>
      </c>
      <c r="CU11" s="1">
        <v>9</v>
      </c>
      <c r="CV11" s="1">
        <v>1</v>
      </c>
      <c r="CW11" s="1"/>
      <c r="CX11" s="19">
        <f t="shared" si="6"/>
        <v>120.99999999999653</v>
      </c>
      <c r="CY11" s="18">
        <v>14</v>
      </c>
      <c r="CZ11" s="1">
        <v>19</v>
      </c>
      <c r="DA11" s="1"/>
      <c r="DB11" s="17">
        <v>0</v>
      </c>
      <c r="DC11" s="18">
        <v>15</v>
      </c>
      <c r="DD11" s="1">
        <v>4</v>
      </c>
      <c r="DE11" s="1"/>
      <c r="DF11" s="17">
        <f t="shared" si="7"/>
        <v>0</v>
      </c>
      <c r="DG11" s="18"/>
      <c r="DH11" s="1"/>
      <c r="DI11" s="1"/>
      <c r="DJ11" s="17">
        <v>0</v>
      </c>
    </row>
    <row r="12" spans="2:114" ht="25.5">
      <c r="B12" s="46">
        <v>4</v>
      </c>
      <c r="C12" s="44">
        <f t="shared" si="0"/>
        <v>1014.0000000000002</v>
      </c>
      <c r="D12" s="47"/>
      <c r="E12" s="4" t="s">
        <v>65</v>
      </c>
      <c r="F12" s="4">
        <v>8</v>
      </c>
      <c r="G12" s="3" t="s">
        <v>74</v>
      </c>
      <c r="H12" s="32" t="s">
        <v>75</v>
      </c>
      <c r="I12" s="25" t="s">
        <v>104</v>
      </c>
      <c r="J12" s="26" t="s">
        <v>61</v>
      </c>
      <c r="K12" s="18">
        <v>10</v>
      </c>
      <c r="L12" s="1">
        <v>36</v>
      </c>
      <c r="M12" s="1"/>
      <c r="N12" s="19"/>
      <c r="O12" s="18">
        <v>10</v>
      </c>
      <c r="P12" s="1">
        <v>54</v>
      </c>
      <c r="Q12" s="1"/>
      <c r="R12" s="17">
        <v>0</v>
      </c>
      <c r="S12" s="18">
        <v>11</v>
      </c>
      <c r="T12" s="1">
        <v>14</v>
      </c>
      <c r="U12" s="1"/>
      <c r="V12" s="17">
        <v>0</v>
      </c>
      <c r="W12" s="18">
        <v>11</v>
      </c>
      <c r="X12" s="1">
        <v>32</v>
      </c>
      <c r="Y12" s="1"/>
      <c r="Z12" s="17">
        <v>0</v>
      </c>
      <c r="AA12" s="18">
        <v>11</v>
      </c>
      <c r="AB12" s="1">
        <v>35</v>
      </c>
      <c r="AC12" s="1"/>
      <c r="AD12" s="1">
        <v>11</v>
      </c>
      <c r="AE12" s="1">
        <v>38</v>
      </c>
      <c r="AF12" s="1">
        <v>52</v>
      </c>
      <c r="AG12" s="1"/>
      <c r="AH12" s="19">
        <f t="shared" si="1"/>
        <v>231.9999999999995</v>
      </c>
      <c r="AI12" s="18">
        <v>12</v>
      </c>
      <c r="AJ12" s="1">
        <v>20</v>
      </c>
      <c r="AK12" s="1"/>
      <c r="AL12" s="17">
        <v>0</v>
      </c>
      <c r="AM12" s="18">
        <v>12</v>
      </c>
      <c r="AN12" s="1">
        <v>23</v>
      </c>
      <c r="AO12" s="1"/>
      <c r="AP12" s="1">
        <v>12</v>
      </c>
      <c r="AQ12" s="1">
        <v>26</v>
      </c>
      <c r="AR12" s="1">
        <v>59</v>
      </c>
      <c r="AS12" s="1"/>
      <c r="AT12" s="19">
        <f t="shared" si="2"/>
        <v>239.0000000000022</v>
      </c>
      <c r="AU12" s="18">
        <v>12</v>
      </c>
      <c r="AV12" s="1">
        <v>50</v>
      </c>
      <c r="AW12" s="1"/>
      <c r="AX12" s="17">
        <v>0</v>
      </c>
      <c r="AY12" s="18">
        <v>12</v>
      </c>
      <c r="AZ12" s="1">
        <v>59</v>
      </c>
      <c r="BA12" s="1"/>
      <c r="BB12" s="1">
        <v>13</v>
      </c>
      <c r="BC12" s="1">
        <v>1</v>
      </c>
      <c r="BD12" s="1">
        <v>30</v>
      </c>
      <c r="BE12" s="1"/>
      <c r="BF12" s="19">
        <f t="shared" si="3"/>
        <v>150.00000000000426</v>
      </c>
      <c r="BG12" s="18">
        <v>13</v>
      </c>
      <c r="BH12" s="1">
        <v>8</v>
      </c>
      <c r="BI12" s="1"/>
      <c r="BJ12" s="17">
        <v>0</v>
      </c>
      <c r="BK12" s="18">
        <v>13</v>
      </c>
      <c r="BL12" s="1">
        <v>18</v>
      </c>
      <c r="BM12" s="1"/>
      <c r="BN12" s="17">
        <v>0</v>
      </c>
      <c r="BO12" s="18">
        <v>13</v>
      </c>
      <c r="BP12" s="1">
        <v>28</v>
      </c>
      <c r="BQ12" s="1"/>
      <c r="BR12" s="17">
        <v>0</v>
      </c>
      <c r="BS12" s="18">
        <v>13</v>
      </c>
      <c r="BT12" s="1">
        <v>31</v>
      </c>
      <c r="BU12" s="1"/>
      <c r="BV12" s="1">
        <v>13</v>
      </c>
      <c r="BW12" s="1">
        <v>33</v>
      </c>
      <c r="BX12" s="1">
        <v>1</v>
      </c>
      <c r="BY12" s="1"/>
      <c r="BZ12" s="19">
        <f t="shared" si="4"/>
        <v>120.99999999999653</v>
      </c>
      <c r="CA12" s="18">
        <v>13</v>
      </c>
      <c r="CB12" s="1">
        <v>49</v>
      </c>
      <c r="CC12" s="1"/>
      <c r="CD12" s="17">
        <v>0</v>
      </c>
      <c r="CE12" s="18">
        <v>13</v>
      </c>
      <c r="CF12" s="1">
        <v>52</v>
      </c>
      <c r="CG12" s="1"/>
      <c r="CH12" s="1">
        <v>13</v>
      </c>
      <c r="CI12" s="1">
        <v>54</v>
      </c>
      <c r="CJ12" s="1">
        <v>30</v>
      </c>
      <c r="CK12" s="1"/>
      <c r="CL12" s="19">
        <f t="shared" si="5"/>
        <v>149.99999999999466</v>
      </c>
      <c r="CM12" s="18">
        <v>14</v>
      </c>
      <c r="CN12" s="1">
        <v>10</v>
      </c>
      <c r="CO12" s="1"/>
      <c r="CP12" s="17">
        <v>0</v>
      </c>
      <c r="CQ12" s="18">
        <v>14</v>
      </c>
      <c r="CR12" s="1">
        <v>13</v>
      </c>
      <c r="CS12" s="1"/>
      <c r="CT12" s="1">
        <v>14</v>
      </c>
      <c r="CU12" s="1">
        <v>15</v>
      </c>
      <c r="CV12" s="1">
        <v>2</v>
      </c>
      <c r="CW12" s="1"/>
      <c r="CX12" s="19">
        <f t="shared" si="6"/>
        <v>122.00000000000308</v>
      </c>
      <c r="CY12" s="18">
        <v>14</v>
      </c>
      <c r="CZ12" s="1">
        <v>25</v>
      </c>
      <c r="DA12" s="1"/>
      <c r="DB12" s="17">
        <v>0</v>
      </c>
      <c r="DC12" s="18">
        <v>15</v>
      </c>
      <c r="DD12" s="1">
        <v>10</v>
      </c>
      <c r="DE12" s="1"/>
      <c r="DF12" s="17">
        <f t="shared" si="7"/>
        <v>0</v>
      </c>
      <c r="DG12" s="18"/>
      <c r="DH12" s="1"/>
      <c r="DI12" s="1"/>
      <c r="DJ12" s="17">
        <v>0</v>
      </c>
    </row>
    <row r="13" spans="2:114" ht="25.5">
      <c r="B13" s="46">
        <v>5</v>
      </c>
      <c r="C13" s="44">
        <f t="shared" si="0"/>
        <v>1093.9999999999873</v>
      </c>
      <c r="D13" s="47"/>
      <c r="E13" s="4" t="s">
        <v>68</v>
      </c>
      <c r="F13" s="4">
        <v>6</v>
      </c>
      <c r="G13" s="3" t="s">
        <v>72</v>
      </c>
      <c r="H13" s="32" t="s">
        <v>73</v>
      </c>
      <c r="I13" s="25" t="s">
        <v>106</v>
      </c>
      <c r="J13" s="26" t="s">
        <v>88</v>
      </c>
      <c r="K13" s="18">
        <v>10</v>
      </c>
      <c r="L13" s="1">
        <v>44</v>
      </c>
      <c r="M13" s="1"/>
      <c r="N13" s="19"/>
      <c r="O13" s="18">
        <v>11</v>
      </c>
      <c r="P13" s="1">
        <v>2</v>
      </c>
      <c r="Q13" s="1"/>
      <c r="R13" s="17">
        <v>0</v>
      </c>
      <c r="S13" s="18">
        <v>11</v>
      </c>
      <c r="T13" s="1">
        <v>22</v>
      </c>
      <c r="U13" s="1"/>
      <c r="V13" s="17">
        <v>0</v>
      </c>
      <c r="W13" s="18">
        <v>11</v>
      </c>
      <c r="X13" s="1">
        <v>40</v>
      </c>
      <c r="Y13" s="1"/>
      <c r="Z13" s="17">
        <v>0</v>
      </c>
      <c r="AA13" s="18">
        <v>11</v>
      </c>
      <c r="AB13" s="1">
        <v>43</v>
      </c>
      <c r="AC13" s="1"/>
      <c r="AD13" s="1">
        <v>11</v>
      </c>
      <c r="AE13" s="1">
        <v>47</v>
      </c>
      <c r="AF13" s="1">
        <v>11</v>
      </c>
      <c r="AG13" s="1"/>
      <c r="AH13" s="19">
        <f t="shared" si="1"/>
        <v>250.99999999999926</v>
      </c>
      <c r="AI13" s="18">
        <v>12</v>
      </c>
      <c r="AJ13" s="1">
        <v>28</v>
      </c>
      <c r="AK13" s="1"/>
      <c r="AL13" s="17">
        <v>0</v>
      </c>
      <c r="AM13" s="18">
        <v>12</v>
      </c>
      <c r="AN13" s="1">
        <v>31</v>
      </c>
      <c r="AO13" s="1"/>
      <c r="AP13" s="1">
        <v>12</v>
      </c>
      <c r="AQ13" s="1">
        <v>35</v>
      </c>
      <c r="AR13" s="1">
        <v>22</v>
      </c>
      <c r="AS13" s="1"/>
      <c r="AT13" s="19">
        <f t="shared" si="2"/>
        <v>261.9999999999994</v>
      </c>
      <c r="AU13" s="18">
        <v>12</v>
      </c>
      <c r="AV13" s="1">
        <v>58</v>
      </c>
      <c r="AW13" s="1"/>
      <c r="AX13" s="17">
        <v>0</v>
      </c>
      <c r="AY13" s="18">
        <v>13</v>
      </c>
      <c r="AZ13" s="1">
        <v>5</v>
      </c>
      <c r="BA13" s="1"/>
      <c r="BB13" s="1">
        <v>13</v>
      </c>
      <c r="BC13" s="1">
        <v>7</v>
      </c>
      <c r="BD13" s="1">
        <v>39</v>
      </c>
      <c r="BE13" s="1"/>
      <c r="BF13" s="19">
        <f t="shared" si="3"/>
        <v>158.99999999999608</v>
      </c>
      <c r="BG13" s="18">
        <v>13</v>
      </c>
      <c r="BH13" s="1">
        <v>14</v>
      </c>
      <c r="BI13" s="1"/>
      <c r="BJ13" s="17">
        <v>0</v>
      </c>
      <c r="BK13" s="18">
        <v>13</v>
      </c>
      <c r="BL13" s="1">
        <v>24</v>
      </c>
      <c r="BM13" s="1"/>
      <c r="BN13" s="17">
        <v>0</v>
      </c>
      <c r="BO13" s="18">
        <v>13</v>
      </c>
      <c r="BP13" s="1">
        <v>34</v>
      </c>
      <c r="BQ13" s="1"/>
      <c r="BR13" s="17">
        <v>0</v>
      </c>
      <c r="BS13" s="18">
        <v>13</v>
      </c>
      <c r="BT13" s="1">
        <v>37</v>
      </c>
      <c r="BU13" s="1"/>
      <c r="BV13" s="1">
        <v>13</v>
      </c>
      <c r="BW13" s="1">
        <v>39</v>
      </c>
      <c r="BX13" s="1">
        <v>7</v>
      </c>
      <c r="BY13" s="1"/>
      <c r="BZ13" s="19">
        <f t="shared" si="4"/>
        <v>126.99999999999747</v>
      </c>
      <c r="CA13" s="18">
        <v>13</v>
      </c>
      <c r="CB13" s="1">
        <v>55</v>
      </c>
      <c r="CC13" s="1"/>
      <c r="CD13" s="17">
        <v>0</v>
      </c>
      <c r="CE13" s="18">
        <v>13</v>
      </c>
      <c r="CF13" s="1">
        <v>58</v>
      </c>
      <c r="CG13" s="1"/>
      <c r="CH13" s="1">
        <v>14</v>
      </c>
      <c r="CI13" s="1">
        <v>0</v>
      </c>
      <c r="CJ13" s="1">
        <v>43</v>
      </c>
      <c r="CK13" s="1"/>
      <c r="CL13" s="19">
        <f t="shared" si="5"/>
        <v>162.99999999999352</v>
      </c>
      <c r="CM13" s="18">
        <v>14</v>
      </c>
      <c r="CN13" s="1">
        <v>16</v>
      </c>
      <c r="CO13" s="1"/>
      <c r="CP13" s="17">
        <v>0</v>
      </c>
      <c r="CQ13" s="18">
        <v>14</v>
      </c>
      <c r="CR13" s="1">
        <v>19</v>
      </c>
      <c r="CS13" s="1"/>
      <c r="CT13" s="1">
        <v>14</v>
      </c>
      <c r="CU13" s="1">
        <v>21</v>
      </c>
      <c r="CV13" s="1">
        <v>12</v>
      </c>
      <c r="CW13" s="1"/>
      <c r="CX13" s="19">
        <f t="shared" si="6"/>
        <v>132.00000000000145</v>
      </c>
      <c r="CY13" s="18">
        <v>14</v>
      </c>
      <c r="CZ13" s="1">
        <v>31</v>
      </c>
      <c r="DA13" s="1"/>
      <c r="DB13" s="17">
        <v>0</v>
      </c>
      <c r="DC13" s="18">
        <v>15</v>
      </c>
      <c r="DD13" s="1">
        <v>16</v>
      </c>
      <c r="DE13" s="1"/>
      <c r="DF13" s="17">
        <f t="shared" si="7"/>
        <v>0</v>
      </c>
      <c r="DG13" s="18"/>
      <c r="DH13" s="1"/>
      <c r="DI13" s="1"/>
      <c r="DJ13" s="17">
        <v>0</v>
      </c>
    </row>
    <row r="14" spans="2:114" ht="25.5">
      <c r="B14" s="46">
        <v>6</v>
      </c>
      <c r="C14" s="44">
        <f t="shared" si="0"/>
        <v>1123.9999999999918</v>
      </c>
      <c r="D14" s="47"/>
      <c r="E14" s="4" t="s">
        <v>68</v>
      </c>
      <c r="F14" s="4">
        <v>1</v>
      </c>
      <c r="G14" s="3" t="s">
        <v>86</v>
      </c>
      <c r="H14" s="31" t="s">
        <v>87</v>
      </c>
      <c r="I14" s="25" t="s">
        <v>105</v>
      </c>
      <c r="J14" s="27" t="s">
        <v>89</v>
      </c>
      <c r="K14" s="18">
        <v>10</v>
      </c>
      <c r="L14" s="1">
        <v>48</v>
      </c>
      <c r="M14" s="1"/>
      <c r="N14" s="19"/>
      <c r="O14" s="18">
        <v>11</v>
      </c>
      <c r="P14" s="1">
        <v>6</v>
      </c>
      <c r="Q14" s="1"/>
      <c r="R14" s="17">
        <v>0</v>
      </c>
      <c r="S14" s="18">
        <v>11</v>
      </c>
      <c r="T14" s="1">
        <v>26</v>
      </c>
      <c r="U14" s="1"/>
      <c r="V14" s="17">
        <v>0</v>
      </c>
      <c r="W14" s="18">
        <v>11</v>
      </c>
      <c r="X14" s="1">
        <v>44</v>
      </c>
      <c r="Y14" s="1"/>
      <c r="Z14" s="17">
        <v>0</v>
      </c>
      <c r="AA14" s="18">
        <v>11</v>
      </c>
      <c r="AB14" s="1">
        <v>47</v>
      </c>
      <c r="AC14" s="1"/>
      <c r="AD14" s="1">
        <v>11</v>
      </c>
      <c r="AE14" s="1">
        <v>51</v>
      </c>
      <c r="AF14" s="1">
        <v>16</v>
      </c>
      <c r="AG14" s="1"/>
      <c r="AH14" s="19">
        <f t="shared" si="1"/>
        <v>256.00000000000324</v>
      </c>
      <c r="AI14" s="18">
        <v>12</v>
      </c>
      <c r="AJ14" s="1">
        <v>32</v>
      </c>
      <c r="AK14" s="1"/>
      <c r="AL14" s="17">
        <v>0</v>
      </c>
      <c r="AM14" s="18">
        <v>12</v>
      </c>
      <c r="AN14" s="1">
        <v>35</v>
      </c>
      <c r="AO14" s="1"/>
      <c r="AP14" s="1">
        <v>12</v>
      </c>
      <c r="AQ14" s="1">
        <v>39</v>
      </c>
      <c r="AR14" s="1">
        <v>24</v>
      </c>
      <c r="AS14" s="1"/>
      <c r="AT14" s="19">
        <f t="shared" si="2"/>
        <v>263.9999999999933</v>
      </c>
      <c r="AU14" s="18">
        <v>13</v>
      </c>
      <c r="AV14" s="1">
        <v>2</v>
      </c>
      <c r="AW14" s="1"/>
      <c r="AX14" s="17">
        <v>0</v>
      </c>
      <c r="AY14" s="18">
        <v>13</v>
      </c>
      <c r="AZ14" s="1">
        <v>9</v>
      </c>
      <c r="BA14" s="1"/>
      <c r="BB14" s="1">
        <v>13</v>
      </c>
      <c r="BC14" s="1">
        <v>11</v>
      </c>
      <c r="BD14" s="1">
        <v>47</v>
      </c>
      <c r="BE14" s="1"/>
      <c r="BF14" s="19">
        <f t="shared" si="3"/>
        <v>166.99999999999093</v>
      </c>
      <c r="BG14" s="18">
        <v>13</v>
      </c>
      <c r="BH14" s="1">
        <v>18</v>
      </c>
      <c r="BI14" s="1"/>
      <c r="BJ14" s="17">
        <v>0</v>
      </c>
      <c r="BK14" s="18">
        <v>13</v>
      </c>
      <c r="BL14" s="1">
        <v>28</v>
      </c>
      <c r="BM14" s="1"/>
      <c r="BN14" s="17">
        <v>0</v>
      </c>
      <c r="BO14" s="18">
        <v>13</v>
      </c>
      <c r="BP14" s="1">
        <v>38</v>
      </c>
      <c r="BQ14" s="1"/>
      <c r="BR14" s="17">
        <v>0</v>
      </c>
      <c r="BS14" s="18">
        <v>13</v>
      </c>
      <c r="BT14" s="1">
        <v>41</v>
      </c>
      <c r="BU14" s="1"/>
      <c r="BV14" s="1">
        <v>13</v>
      </c>
      <c r="BW14" s="1">
        <v>43</v>
      </c>
      <c r="BX14" s="1">
        <v>14</v>
      </c>
      <c r="BY14" s="1"/>
      <c r="BZ14" s="19">
        <f t="shared" si="4"/>
        <v>134.00000000000495</v>
      </c>
      <c r="CA14" s="18">
        <v>13</v>
      </c>
      <c r="CB14" s="1">
        <v>59</v>
      </c>
      <c r="CC14" s="1"/>
      <c r="CD14" s="17">
        <v>0</v>
      </c>
      <c r="CE14" s="18">
        <v>14</v>
      </c>
      <c r="CF14" s="1">
        <v>2</v>
      </c>
      <c r="CG14" s="1"/>
      <c r="CH14" s="1">
        <v>14</v>
      </c>
      <c r="CI14" s="1">
        <v>4</v>
      </c>
      <c r="CJ14" s="1">
        <v>49</v>
      </c>
      <c r="CK14" s="1"/>
      <c r="CL14" s="19">
        <f t="shared" si="5"/>
        <v>168.99999999999443</v>
      </c>
      <c r="CM14" s="18">
        <v>14</v>
      </c>
      <c r="CN14" s="1">
        <v>20</v>
      </c>
      <c r="CO14" s="1"/>
      <c r="CP14" s="17">
        <v>0</v>
      </c>
      <c r="CQ14" s="18">
        <v>14</v>
      </c>
      <c r="CR14" s="1">
        <v>23</v>
      </c>
      <c r="CS14" s="1"/>
      <c r="CT14" s="1">
        <v>14</v>
      </c>
      <c r="CU14" s="1">
        <v>25</v>
      </c>
      <c r="CV14" s="1">
        <v>14</v>
      </c>
      <c r="CW14" s="1"/>
      <c r="CX14" s="19">
        <f t="shared" si="6"/>
        <v>134.00000000000495</v>
      </c>
      <c r="CY14" s="18">
        <v>14</v>
      </c>
      <c r="CZ14" s="1">
        <v>35</v>
      </c>
      <c r="DA14" s="1"/>
      <c r="DB14" s="17">
        <v>0</v>
      </c>
      <c r="DC14" s="18">
        <v>15</v>
      </c>
      <c r="DD14" s="1">
        <v>20</v>
      </c>
      <c r="DE14" s="1"/>
      <c r="DF14" s="17">
        <f t="shared" si="7"/>
        <v>0</v>
      </c>
      <c r="DG14" s="18"/>
      <c r="DH14" s="1"/>
      <c r="DI14" s="1"/>
      <c r="DJ14" s="17">
        <v>0</v>
      </c>
    </row>
    <row r="15" spans="2:114" ht="25.5">
      <c r="B15" s="46">
        <v>7</v>
      </c>
      <c r="C15" s="44">
        <f t="shared" si="0"/>
        <v>1141.9999999999945</v>
      </c>
      <c r="D15" s="47"/>
      <c r="E15" s="4" t="s">
        <v>68</v>
      </c>
      <c r="F15" s="4">
        <v>5</v>
      </c>
      <c r="G15" s="3" t="s">
        <v>69</v>
      </c>
      <c r="H15" s="32" t="s">
        <v>70</v>
      </c>
      <c r="I15" s="25" t="s">
        <v>106</v>
      </c>
      <c r="J15" s="26" t="s">
        <v>71</v>
      </c>
      <c r="K15" s="18">
        <v>10</v>
      </c>
      <c r="L15" s="1">
        <v>38</v>
      </c>
      <c r="M15" s="1"/>
      <c r="N15" s="19"/>
      <c r="O15" s="18">
        <v>10</v>
      </c>
      <c r="P15" s="1">
        <v>56</v>
      </c>
      <c r="Q15" s="1"/>
      <c r="R15" s="17">
        <v>0</v>
      </c>
      <c r="S15" s="18">
        <v>11</v>
      </c>
      <c r="T15" s="1">
        <v>16</v>
      </c>
      <c r="U15" s="1"/>
      <c r="V15" s="17">
        <v>0</v>
      </c>
      <c r="W15" s="18">
        <v>11</v>
      </c>
      <c r="X15" s="1">
        <v>34</v>
      </c>
      <c r="Y15" s="1"/>
      <c r="Z15" s="17">
        <v>0</v>
      </c>
      <c r="AA15" s="18">
        <v>11</v>
      </c>
      <c r="AB15" s="1">
        <v>37</v>
      </c>
      <c r="AC15" s="1"/>
      <c r="AD15" s="1">
        <v>11</v>
      </c>
      <c r="AE15" s="1">
        <v>41</v>
      </c>
      <c r="AF15" s="1">
        <v>23</v>
      </c>
      <c r="AG15" s="1"/>
      <c r="AH15" s="19">
        <f t="shared" si="1"/>
        <v>263.00000000000114</v>
      </c>
      <c r="AI15" s="18">
        <v>12</v>
      </c>
      <c r="AJ15" s="1">
        <v>22</v>
      </c>
      <c r="AK15" s="1"/>
      <c r="AL15" s="17">
        <v>0</v>
      </c>
      <c r="AM15" s="18">
        <v>12</v>
      </c>
      <c r="AN15" s="1">
        <v>25</v>
      </c>
      <c r="AO15" s="1"/>
      <c r="AP15" s="1">
        <v>12</v>
      </c>
      <c r="AQ15" s="1">
        <v>29</v>
      </c>
      <c r="AR15" s="1">
        <v>30</v>
      </c>
      <c r="AS15" s="1"/>
      <c r="AT15" s="19">
        <f t="shared" si="2"/>
        <v>270.00000000000387</v>
      </c>
      <c r="AU15" s="18">
        <v>12</v>
      </c>
      <c r="AV15" s="1">
        <v>52</v>
      </c>
      <c r="AW15" s="1"/>
      <c r="AX15" s="17">
        <v>0</v>
      </c>
      <c r="AY15" s="18">
        <v>13</v>
      </c>
      <c r="AZ15" s="1">
        <v>1</v>
      </c>
      <c r="BA15" s="1"/>
      <c r="BB15" s="1">
        <v>13</v>
      </c>
      <c r="BC15" s="1">
        <v>3</v>
      </c>
      <c r="BD15" s="1">
        <v>50</v>
      </c>
      <c r="BE15" s="1"/>
      <c r="BF15" s="19">
        <f t="shared" si="3"/>
        <v>169.99999999999142</v>
      </c>
      <c r="BG15" s="18">
        <v>13</v>
      </c>
      <c r="BH15" s="1">
        <v>10</v>
      </c>
      <c r="BI15" s="1"/>
      <c r="BJ15" s="17">
        <v>0</v>
      </c>
      <c r="BK15" s="18">
        <v>13</v>
      </c>
      <c r="BL15" s="1">
        <v>20</v>
      </c>
      <c r="BM15" s="1"/>
      <c r="BN15" s="17">
        <v>0</v>
      </c>
      <c r="BO15" s="18">
        <v>13</v>
      </c>
      <c r="BP15" s="1">
        <v>30</v>
      </c>
      <c r="BQ15" s="1"/>
      <c r="BR15" s="17">
        <v>0</v>
      </c>
      <c r="BS15" s="18">
        <v>13</v>
      </c>
      <c r="BT15" s="1">
        <v>33</v>
      </c>
      <c r="BU15" s="1"/>
      <c r="BV15" s="1">
        <v>13</v>
      </c>
      <c r="BW15" s="1">
        <v>35</v>
      </c>
      <c r="BX15" s="1">
        <v>14</v>
      </c>
      <c r="BY15" s="1"/>
      <c r="BZ15" s="19">
        <f t="shared" si="4"/>
        <v>133.99999999999537</v>
      </c>
      <c r="CA15" s="18">
        <v>13</v>
      </c>
      <c r="CB15" s="1">
        <v>51</v>
      </c>
      <c r="CC15" s="1"/>
      <c r="CD15" s="17">
        <v>0</v>
      </c>
      <c r="CE15" s="18">
        <v>13</v>
      </c>
      <c r="CF15" s="1">
        <v>54</v>
      </c>
      <c r="CG15" s="1"/>
      <c r="CH15" s="1">
        <v>13</v>
      </c>
      <c r="CI15" s="1">
        <v>56</v>
      </c>
      <c r="CJ15" s="1">
        <v>51</v>
      </c>
      <c r="CK15" s="1"/>
      <c r="CL15" s="19">
        <f t="shared" si="5"/>
        <v>170.99999999999795</v>
      </c>
      <c r="CM15" s="18">
        <v>14</v>
      </c>
      <c r="CN15" s="1">
        <v>12</v>
      </c>
      <c r="CO15" s="1"/>
      <c r="CP15" s="17">
        <v>0</v>
      </c>
      <c r="CQ15" s="18">
        <v>14</v>
      </c>
      <c r="CR15" s="1">
        <v>15</v>
      </c>
      <c r="CS15" s="1"/>
      <c r="CT15" s="1">
        <v>14</v>
      </c>
      <c r="CU15" s="1">
        <v>17</v>
      </c>
      <c r="CV15" s="1">
        <v>14</v>
      </c>
      <c r="CW15" s="1"/>
      <c r="CX15" s="19">
        <f t="shared" si="6"/>
        <v>134.00000000000495</v>
      </c>
      <c r="CY15" s="18">
        <v>14</v>
      </c>
      <c r="CZ15" s="1">
        <v>27</v>
      </c>
      <c r="DA15" s="1"/>
      <c r="DB15" s="17">
        <v>0</v>
      </c>
      <c r="DC15" s="18">
        <v>15</v>
      </c>
      <c r="DD15" s="1">
        <v>12</v>
      </c>
      <c r="DE15" s="1"/>
      <c r="DF15" s="17">
        <f t="shared" si="7"/>
        <v>0</v>
      </c>
      <c r="DG15" s="18"/>
      <c r="DH15" s="1"/>
      <c r="DI15" s="1"/>
      <c r="DJ15" s="17">
        <v>0</v>
      </c>
    </row>
    <row r="16" spans="2:114" ht="25.5">
      <c r="B16" s="46">
        <v>8</v>
      </c>
      <c r="C16" s="44">
        <f t="shared" si="0"/>
        <v>1166.0000000000082</v>
      </c>
      <c r="D16" s="47"/>
      <c r="E16" s="4" t="s">
        <v>58</v>
      </c>
      <c r="F16" s="4">
        <v>9</v>
      </c>
      <c r="G16" s="3" t="s">
        <v>90</v>
      </c>
      <c r="H16" s="31" t="s">
        <v>91</v>
      </c>
      <c r="I16" s="25" t="s">
        <v>104</v>
      </c>
      <c r="J16" s="27" t="s">
        <v>80</v>
      </c>
      <c r="K16" s="18">
        <v>10</v>
      </c>
      <c r="L16" s="1">
        <v>52</v>
      </c>
      <c r="M16" s="1"/>
      <c r="N16" s="19"/>
      <c r="O16" s="18">
        <v>11</v>
      </c>
      <c r="P16" s="1">
        <v>10</v>
      </c>
      <c r="Q16" s="1"/>
      <c r="R16" s="17">
        <v>0</v>
      </c>
      <c r="S16" s="18">
        <v>11</v>
      </c>
      <c r="T16" s="1">
        <v>30</v>
      </c>
      <c r="U16" s="1"/>
      <c r="V16" s="17">
        <v>0</v>
      </c>
      <c r="W16" s="18">
        <v>11</v>
      </c>
      <c r="X16" s="1">
        <v>48</v>
      </c>
      <c r="Y16" s="1"/>
      <c r="Z16" s="17">
        <v>0</v>
      </c>
      <c r="AA16" s="18">
        <v>11</v>
      </c>
      <c r="AB16" s="1">
        <v>51</v>
      </c>
      <c r="AC16" s="1"/>
      <c r="AD16" s="1">
        <v>11</v>
      </c>
      <c r="AE16" s="1">
        <v>55</v>
      </c>
      <c r="AF16" s="1">
        <v>28</v>
      </c>
      <c r="AG16" s="1"/>
      <c r="AH16" s="19">
        <f t="shared" si="1"/>
        <v>268.0000000000051</v>
      </c>
      <c r="AI16" s="18">
        <v>12</v>
      </c>
      <c r="AJ16" s="1">
        <v>36</v>
      </c>
      <c r="AK16" s="1"/>
      <c r="AL16" s="17">
        <v>0</v>
      </c>
      <c r="AM16" s="18">
        <v>12</v>
      </c>
      <c r="AN16" s="1">
        <v>39</v>
      </c>
      <c r="AO16" s="1"/>
      <c r="AP16" s="1">
        <v>12</v>
      </c>
      <c r="AQ16" s="1">
        <v>43</v>
      </c>
      <c r="AR16" s="1">
        <v>38</v>
      </c>
      <c r="AS16" s="1"/>
      <c r="AT16" s="19">
        <f t="shared" si="2"/>
        <v>277.9999999999987</v>
      </c>
      <c r="AU16" s="18">
        <v>13</v>
      </c>
      <c r="AV16" s="1">
        <v>6</v>
      </c>
      <c r="AW16" s="1"/>
      <c r="AX16" s="17">
        <v>0</v>
      </c>
      <c r="AY16" s="18">
        <v>13</v>
      </c>
      <c r="AZ16" s="1">
        <v>13</v>
      </c>
      <c r="BA16" s="1"/>
      <c r="BB16" s="1">
        <v>13</v>
      </c>
      <c r="BC16" s="1">
        <v>15</v>
      </c>
      <c r="BD16" s="1">
        <v>51</v>
      </c>
      <c r="BE16" s="1"/>
      <c r="BF16" s="19">
        <f t="shared" si="3"/>
        <v>170.99999999999795</v>
      </c>
      <c r="BG16" s="18">
        <v>13</v>
      </c>
      <c r="BH16" s="1">
        <v>22</v>
      </c>
      <c r="BI16" s="1"/>
      <c r="BJ16" s="17">
        <v>0</v>
      </c>
      <c r="BK16" s="18">
        <v>13</v>
      </c>
      <c r="BL16" s="1">
        <v>32</v>
      </c>
      <c r="BM16" s="1"/>
      <c r="BN16" s="17">
        <v>0</v>
      </c>
      <c r="BO16" s="18">
        <v>13</v>
      </c>
      <c r="BP16" s="1">
        <v>42</v>
      </c>
      <c r="BQ16" s="1"/>
      <c r="BR16" s="17">
        <v>0</v>
      </c>
      <c r="BS16" s="18">
        <v>13</v>
      </c>
      <c r="BT16" s="1">
        <v>45</v>
      </c>
      <c r="BU16" s="1"/>
      <c r="BV16" s="1">
        <v>13</v>
      </c>
      <c r="BW16" s="1">
        <v>47</v>
      </c>
      <c r="BX16" s="1">
        <v>15</v>
      </c>
      <c r="BY16" s="1"/>
      <c r="BZ16" s="19">
        <f t="shared" si="4"/>
        <v>135.00000000000193</v>
      </c>
      <c r="CA16" s="18">
        <v>14</v>
      </c>
      <c r="CB16" s="1">
        <v>3</v>
      </c>
      <c r="CC16" s="1"/>
      <c r="CD16" s="17">
        <v>0</v>
      </c>
      <c r="CE16" s="18">
        <v>14</v>
      </c>
      <c r="CF16" s="1">
        <v>6</v>
      </c>
      <c r="CG16" s="1"/>
      <c r="CH16" s="1">
        <v>14</v>
      </c>
      <c r="CI16" s="1">
        <v>8</v>
      </c>
      <c r="CJ16" s="1">
        <v>56</v>
      </c>
      <c r="CK16" s="1"/>
      <c r="CL16" s="19">
        <f t="shared" si="5"/>
        <v>176.00000000000193</v>
      </c>
      <c r="CM16" s="18">
        <v>14</v>
      </c>
      <c r="CN16" s="1">
        <v>24</v>
      </c>
      <c r="CO16" s="1"/>
      <c r="CP16" s="17">
        <v>0</v>
      </c>
      <c r="CQ16" s="18">
        <v>14</v>
      </c>
      <c r="CR16" s="1">
        <v>27</v>
      </c>
      <c r="CS16" s="1"/>
      <c r="CT16" s="1">
        <v>14</v>
      </c>
      <c r="CU16" s="1">
        <v>29</v>
      </c>
      <c r="CV16" s="1">
        <v>18</v>
      </c>
      <c r="CW16" s="1"/>
      <c r="CX16" s="19">
        <f t="shared" si="6"/>
        <v>138.0000000000024</v>
      </c>
      <c r="CY16" s="18">
        <v>14</v>
      </c>
      <c r="CZ16" s="1">
        <v>39</v>
      </c>
      <c r="DA16" s="1"/>
      <c r="DB16" s="17">
        <v>0</v>
      </c>
      <c r="DC16" s="18">
        <v>15</v>
      </c>
      <c r="DD16" s="1">
        <v>24</v>
      </c>
      <c r="DE16" s="1"/>
      <c r="DF16" s="17">
        <f t="shared" si="7"/>
        <v>0</v>
      </c>
      <c r="DG16" s="18"/>
      <c r="DH16" s="1"/>
      <c r="DI16" s="1"/>
      <c r="DJ16" s="17">
        <v>0</v>
      </c>
    </row>
    <row r="17" spans="2:114" ht="38.25">
      <c r="B17" s="46">
        <v>9</v>
      </c>
      <c r="C17" s="44">
        <f t="shared" si="0"/>
        <v>1166.9999999999857</v>
      </c>
      <c r="D17" s="48"/>
      <c r="E17" s="4" t="s">
        <v>68</v>
      </c>
      <c r="F17" s="4">
        <v>19</v>
      </c>
      <c r="G17" s="3" t="s">
        <v>93</v>
      </c>
      <c r="H17" s="31" t="s">
        <v>94</v>
      </c>
      <c r="I17" s="25"/>
      <c r="J17" s="26" t="s">
        <v>61</v>
      </c>
      <c r="K17" s="18">
        <v>10</v>
      </c>
      <c r="L17" s="1">
        <v>46</v>
      </c>
      <c r="M17" s="1"/>
      <c r="N17" s="19"/>
      <c r="O17" s="18">
        <v>11</v>
      </c>
      <c r="P17" s="1">
        <v>4</v>
      </c>
      <c r="Q17" s="1"/>
      <c r="R17" s="17">
        <v>0</v>
      </c>
      <c r="S17" s="18">
        <v>11</v>
      </c>
      <c r="T17" s="1">
        <v>24</v>
      </c>
      <c r="U17" s="1"/>
      <c r="V17" s="17">
        <v>0</v>
      </c>
      <c r="W17" s="18">
        <v>11</v>
      </c>
      <c r="X17" s="1">
        <v>42</v>
      </c>
      <c r="Y17" s="1"/>
      <c r="Z17" s="17">
        <v>0</v>
      </c>
      <c r="AA17" s="18">
        <v>11</v>
      </c>
      <c r="AB17" s="1">
        <v>45</v>
      </c>
      <c r="AC17" s="1"/>
      <c r="AD17" s="1">
        <v>11</v>
      </c>
      <c r="AE17" s="1">
        <v>49</v>
      </c>
      <c r="AF17" s="1">
        <v>30</v>
      </c>
      <c r="AG17" s="1"/>
      <c r="AH17" s="19">
        <f t="shared" si="1"/>
        <v>269.99999999999903</v>
      </c>
      <c r="AI17" s="18">
        <v>12</v>
      </c>
      <c r="AJ17" s="1">
        <v>30</v>
      </c>
      <c r="AK17" s="1"/>
      <c r="AL17" s="17">
        <v>0</v>
      </c>
      <c r="AM17" s="18">
        <v>12</v>
      </c>
      <c r="AN17" s="1">
        <v>33</v>
      </c>
      <c r="AO17" s="1"/>
      <c r="AP17" s="1">
        <v>12</v>
      </c>
      <c r="AQ17" s="1">
        <v>37</v>
      </c>
      <c r="AR17" s="1">
        <v>52</v>
      </c>
      <c r="AS17" s="1"/>
      <c r="AT17" s="43">
        <f t="shared" si="2"/>
        <v>291.9999999999945</v>
      </c>
      <c r="AU17" s="18">
        <v>13</v>
      </c>
      <c r="AV17" s="1">
        <v>0</v>
      </c>
      <c r="AW17" s="1"/>
      <c r="AX17" s="17">
        <v>0</v>
      </c>
      <c r="AY17" s="18">
        <v>13</v>
      </c>
      <c r="AZ17" s="1">
        <v>7</v>
      </c>
      <c r="BA17" s="1"/>
      <c r="BB17" s="1">
        <v>13</v>
      </c>
      <c r="BC17" s="42">
        <v>9</v>
      </c>
      <c r="BD17" s="1">
        <v>47</v>
      </c>
      <c r="BE17" s="1"/>
      <c r="BF17" s="19">
        <f t="shared" si="3"/>
        <v>166.99999999999093</v>
      </c>
      <c r="BG17" s="18">
        <v>13</v>
      </c>
      <c r="BH17" s="1">
        <v>16</v>
      </c>
      <c r="BI17" s="1"/>
      <c r="BJ17" s="17">
        <v>0</v>
      </c>
      <c r="BK17" s="18">
        <v>13</v>
      </c>
      <c r="BL17" s="1">
        <v>26</v>
      </c>
      <c r="BM17" s="1"/>
      <c r="BN17" s="17">
        <v>0</v>
      </c>
      <c r="BO17" s="18">
        <v>13</v>
      </c>
      <c r="BP17" s="1">
        <v>36</v>
      </c>
      <c r="BQ17" s="1"/>
      <c r="BR17" s="17">
        <v>0</v>
      </c>
      <c r="BS17" s="18">
        <v>13</v>
      </c>
      <c r="BT17" s="1">
        <v>39</v>
      </c>
      <c r="BU17" s="1"/>
      <c r="BV17" s="1">
        <v>13</v>
      </c>
      <c r="BW17" s="1">
        <v>41</v>
      </c>
      <c r="BX17" s="1">
        <v>10</v>
      </c>
      <c r="BY17" s="1"/>
      <c r="BZ17" s="19">
        <f t="shared" si="4"/>
        <v>130.00000000000753</v>
      </c>
      <c r="CA17" s="18">
        <v>13</v>
      </c>
      <c r="CB17" s="1">
        <v>57</v>
      </c>
      <c r="CC17" s="1"/>
      <c r="CD17" s="17">
        <v>0</v>
      </c>
      <c r="CE17" s="18">
        <v>14</v>
      </c>
      <c r="CF17" s="1">
        <v>0</v>
      </c>
      <c r="CG17" s="1"/>
      <c r="CH17" s="1">
        <v>14</v>
      </c>
      <c r="CI17" s="1">
        <v>2</v>
      </c>
      <c r="CJ17" s="1">
        <v>49</v>
      </c>
      <c r="CK17" s="1"/>
      <c r="CL17" s="19">
        <f t="shared" si="5"/>
        <v>168.99999999999443</v>
      </c>
      <c r="CM17" s="18">
        <v>14</v>
      </c>
      <c r="CN17" s="1">
        <v>18</v>
      </c>
      <c r="CO17" s="1"/>
      <c r="CP17" s="17">
        <v>0</v>
      </c>
      <c r="CQ17" s="18">
        <v>14</v>
      </c>
      <c r="CR17" s="1">
        <v>21</v>
      </c>
      <c r="CS17" s="1"/>
      <c r="CT17" s="1">
        <v>14</v>
      </c>
      <c r="CU17" s="1">
        <v>23</v>
      </c>
      <c r="CV17" s="1">
        <v>19</v>
      </c>
      <c r="CW17" s="1"/>
      <c r="CX17" s="19">
        <f t="shared" si="6"/>
        <v>138.99999999999935</v>
      </c>
      <c r="CY17" s="18">
        <v>14</v>
      </c>
      <c r="CZ17" s="1">
        <v>33</v>
      </c>
      <c r="DA17" s="1"/>
      <c r="DB17" s="17">
        <v>0</v>
      </c>
      <c r="DC17" s="18">
        <v>15</v>
      </c>
      <c r="DD17" s="1">
        <v>18</v>
      </c>
      <c r="DE17" s="1"/>
      <c r="DF17" s="17">
        <f t="shared" si="7"/>
        <v>0</v>
      </c>
      <c r="DG17" s="18"/>
      <c r="DH17" s="1"/>
      <c r="DI17" s="1"/>
      <c r="DJ17" s="17">
        <v>0</v>
      </c>
    </row>
    <row r="18" spans="2:114" ht="25.5">
      <c r="B18" s="46">
        <v>10</v>
      </c>
      <c r="C18" s="44">
        <f t="shared" si="0"/>
        <v>1177.999999999991</v>
      </c>
      <c r="D18" s="47"/>
      <c r="E18" s="4" t="s">
        <v>68</v>
      </c>
      <c r="F18" s="4">
        <v>7</v>
      </c>
      <c r="G18" s="3" t="s">
        <v>100</v>
      </c>
      <c r="H18" s="32" t="s">
        <v>70</v>
      </c>
      <c r="I18" s="25" t="s">
        <v>105</v>
      </c>
      <c r="J18" s="26" t="s">
        <v>101</v>
      </c>
      <c r="K18" s="18">
        <v>10</v>
      </c>
      <c r="L18" s="1">
        <v>50</v>
      </c>
      <c r="M18" s="1"/>
      <c r="N18" s="19"/>
      <c r="O18" s="18">
        <v>11</v>
      </c>
      <c r="P18" s="1">
        <v>8</v>
      </c>
      <c r="Q18" s="1"/>
      <c r="R18" s="17">
        <v>0</v>
      </c>
      <c r="S18" s="18">
        <v>11</v>
      </c>
      <c r="T18" s="1">
        <v>28</v>
      </c>
      <c r="U18" s="1"/>
      <c r="V18" s="17">
        <v>0</v>
      </c>
      <c r="W18" s="18">
        <v>11</v>
      </c>
      <c r="X18" s="1">
        <v>46</v>
      </c>
      <c r="Y18" s="1"/>
      <c r="Z18" s="17">
        <v>0</v>
      </c>
      <c r="AA18" s="18">
        <v>11</v>
      </c>
      <c r="AB18" s="1">
        <v>49</v>
      </c>
      <c r="AC18" s="1"/>
      <c r="AD18" s="1">
        <v>11</v>
      </c>
      <c r="AE18" s="1">
        <v>53</v>
      </c>
      <c r="AF18" s="1">
        <v>47</v>
      </c>
      <c r="AG18" s="1"/>
      <c r="AH18" s="19">
        <f t="shared" si="1"/>
        <v>287.0000000000049</v>
      </c>
      <c r="AI18" s="18">
        <v>12</v>
      </c>
      <c r="AJ18" s="1">
        <v>34</v>
      </c>
      <c r="AK18" s="1"/>
      <c r="AL18" s="17">
        <v>0</v>
      </c>
      <c r="AM18" s="18">
        <v>12</v>
      </c>
      <c r="AN18" s="1">
        <v>37</v>
      </c>
      <c r="AO18" s="1"/>
      <c r="AP18" s="1">
        <v>12</v>
      </c>
      <c r="AQ18" s="1">
        <v>41</v>
      </c>
      <c r="AR18" s="1">
        <v>37</v>
      </c>
      <c r="AS18" s="1"/>
      <c r="AT18" s="19">
        <f t="shared" si="2"/>
        <v>276.99999999999216</v>
      </c>
      <c r="AU18" s="18">
        <v>13</v>
      </c>
      <c r="AV18" s="1">
        <v>4</v>
      </c>
      <c r="AW18" s="1"/>
      <c r="AX18" s="17">
        <v>0</v>
      </c>
      <c r="AY18" s="18">
        <v>13</v>
      </c>
      <c r="AZ18" s="1">
        <v>11</v>
      </c>
      <c r="BA18" s="1"/>
      <c r="BB18" s="1">
        <v>13</v>
      </c>
      <c r="BC18" s="1">
        <v>13</v>
      </c>
      <c r="BD18" s="1">
        <v>52</v>
      </c>
      <c r="BE18" s="1"/>
      <c r="BF18" s="19">
        <f t="shared" si="3"/>
        <v>171.9999999999949</v>
      </c>
      <c r="BG18" s="18">
        <v>13</v>
      </c>
      <c r="BH18" s="1">
        <v>20</v>
      </c>
      <c r="BI18" s="1"/>
      <c r="BJ18" s="17">
        <v>0</v>
      </c>
      <c r="BK18" s="18">
        <v>13</v>
      </c>
      <c r="BL18" s="1">
        <v>30</v>
      </c>
      <c r="BM18" s="1"/>
      <c r="BN18" s="17">
        <v>0</v>
      </c>
      <c r="BO18" s="18">
        <v>13</v>
      </c>
      <c r="BP18" s="1">
        <v>40</v>
      </c>
      <c r="BQ18" s="1"/>
      <c r="BR18" s="17">
        <v>0</v>
      </c>
      <c r="BS18" s="18">
        <v>13</v>
      </c>
      <c r="BT18" s="1">
        <v>43</v>
      </c>
      <c r="BU18" s="1"/>
      <c r="BV18" s="1">
        <v>13</v>
      </c>
      <c r="BW18" s="1">
        <v>45</v>
      </c>
      <c r="BX18" s="1">
        <v>9</v>
      </c>
      <c r="BY18" s="1"/>
      <c r="BZ18" s="19">
        <f t="shared" si="4"/>
        <v>129.00000000000097</v>
      </c>
      <c r="CA18" s="18">
        <v>14</v>
      </c>
      <c r="CB18" s="1">
        <v>1</v>
      </c>
      <c r="CC18" s="1"/>
      <c r="CD18" s="17">
        <v>0</v>
      </c>
      <c r="CE18" s="18">
        <v>14</v>
      </c>
      <c r="CF18" s="1">
        <v>4</v>
      </c>
      <c r="CG18" s="1"/>
      <c r="CH18" s="1">
        <v>14</v>
      </c>
      <c r="CI18" s="1">
        <v>6</v>
      </c>
      <c r="CJ18" s="1">
        <v>55</v>
      </c>
      <c r="CK18" s="1"/>
      <c r="CL18" s="19">
        <f t="shared" si="5"/>
        <v>174.9999999999954</v>
      </c>
      <c r="CM18" s="18">
        <v>14</v>
      </c>
      <c r="CN18" s="1">
        <v>22</v>
      </c>
      <c r="CO18" s="1"/>
      <c r="CP18" s="17">
        <v>0</v>
      </c>
      <c r="CQ18" s="18">
        <v>14</v>
      </c>
      <c r="CR18" s="1">
        <v>25</v>
      </c>
      <c r="CS18" s="1"/>
      <c r="CT18" s="1">
        <v>14</v>
      </c>
      <c r="CU18" s="1">
        <v>27</v>
      </c>
      <c r="CV18" s="1">
        <v>18</v>
      </c>
      <c r="CW18" s="1"/>
      <c r="CX18" s="19">
        <f t="shared" si="6"/>
        <v>138.0000000000024</v>
      </c>
      <c r="CY18" s="18">
        <v>14</v>
      </c>
      <c r="CZ18" s="1">
        <v>37</v>
      </c>
      <c r="DA18" s="1"/>
      <c r="DB18" s="17">
        <v>0</v>
      </c>
      <c r="DC18" s="18">
        <v>15</v>
      </c>
      <c r="DD18" s="1">
        <v>22</v>
      </c>
      <c r="DE18" s="1"/>
      <c r="DF18" s="17">
        <f t="shared" si="7"/>
        <v>0</v>
      </c>
      <c r="DG18" s="18"/>
      <c r="DH18" s="1"/>
      <c r="DI18" s="1"/>
      <c r="DJ18" s="17">
        <v>0</v>
      </c>
    </row>
    <row r="19" spans="2:114" ht="25.5">
      <c r="B19" s="46">
        <v>11</v>
      </c>
      <c r="C19" s="44">
        <f t="shared" si="0"/>
        <v>1209.9999999999989</v>
      </c>
      <c r="D19" s="47"/>
      <c r="E19" s="4" t="s">
        <v>58</v>
      </c>
      <c r="F19" s="4">
        <v>15</v>
      </c>
      <c r="G19" s="3" t="s">
        <v>77</v>
      </c>
      <c r="H19" s="31" t="s">
        <v>78</v>
      </c>
      <c r="I19" s="25"/>
      <c r="J19" s="27" t="s">
        <v>79</v>
      </c>
      <c r="K19" s="18">
        <v>10</v>
      </c>
      <c r="L19" s="1">
        <v>58</v>
      </c>
      <c r="M19" s="1"/>
      <c r="N19" s="19"/>
      <c r="O19" s="18">
        <v>11</v>
      </c>
      <c r="P19" s="1">
        <v>16</v>
      </c>
      <c r="Q19" s="1"/>
      <c r="R19" s="17">
        <v>0</v>
      </c>
      <c r="S19" s="18">
        <v>11</v>
      </c>
      <c r="T19" s="1">
        <v>36</v>
      </c>
      <c r="U19" s="1"/>
      <c r="V19" s="17">
        <v>0</v>
      </c>
      <c r="W19" s="18">
        <v>11</v>
      </c>
      <c r="X19" s="1">
        <v>54</v>
      </c>
      <c r="Y19" s="1"/>
      <c r="Z19" s="17">
        <v>0</v>
      </c>
      <c r="AA19" s="18">
        <v>11</v>
      </c>
      <c r="AB19" s="1">
        <v>57</v>
      </c>
      <c r="AC19" s="1"/>
      <c r="AD19" s="1">
        <v>12</v>
      </c>
      <c r="AE19" s="1">
        <v>1</v>
      </c>
      <c r="AF19" s="1">
        <v>40</v>
      </c>
      <c r="AG19" s="1"/>
      <c r="AH19" s="19">
        <f t="shared" si="1"/>
        <v>280.000000000007</v>
      </c>
      <c r="AI19" s="18">
        <v>12</v>
      </c>
      <c r="AJ19" s="1">
        <v>42</v>
      </c>
      <c r="AK19" s="1"/>
      <c r="AL19" s="17">
        <v>0</v>
      </c>
      <c r="AM19" s="18">
        <v>12</v>
      </c>
      <c r="AN19" s="1">
        <v>45</v>
      </c>
      <c r="AO19" s="1"/>
      <c r="AP19" s="1">
        <v>12</v>
      </c>
      <c r="AQ19" s="1">
        <v>49</v>
      </c>
      <c r="AR19" s="1">
        <v>47</v>
      </c>
      <c r="AS19" s="1"/>
      <c r="AT19" s="19">
        <f t="shared" si="2"/>
        <v>287.0000000000001</v>
      </c>
      <c r="AU19" s="18">
        <v>13</v>
      </c>
      <c r="AV19" s="1">
        <v>12</v>
      </c>
      <c r="AW19" s="1"/>
      <c r="AX19" s="17">
        <v>0</v>
      </c>
      <c r="AY19" s="18">
        <v>13</v>
      </c>
      <c r="AZ19" s="1">
        <v>15</v>
      </c>
      <c r="BA19" s="1"/>
      <c r="BB19" s="1">
        <v>13</v>
      </c>
      <c r="BC19" s="1">
        <v>17</v>
      </c>
      <c r="BD19" s="1">
        <v>53</v>
      </c>
      <c r="BE19" s="1"/>
      <c r="BF19" s="19">
        <f t="shared" si="3"/>
        <v>172.99999999999187</v>
      </c>
      <c r="BG19" s="18">
        <v>13</v>
      </c>
      <c r="BH19" s="1">
        <v>24</v>
      </c>
      <c r="BI19" s="1"/>
      <c r="BJ19" s="17">
        <v>0</v>
      </c>
      <c r="BK19" s="18">
        <v>13</v>
      </c>
      <c r="BL19" s="1">
        <v>34</v>
      </c>
      <c r="BM19" s="1"/>
      <c r="BN19" s="17">
        <v>0</v>
      </c>
      <c r="BO19" s="18">
        <v>13</v>
      </c>
      <c r="BP19" s="1">
        <v>44</v>
      </c>
      <c r="BQ19" s="1"/>
      <c r="BR19" s="17">
        <v>0</v>
      </c>
      <c r="BS19" s="18">
        <v>13</v>
      </c>
      <c r="BT19" s="1">
        <v>47</v>
      </c>
      <c r="BU19" s="1"/>
      <c r="BV19" s="1">
        <v>13</v>
      </c>
      <c r="BW19" s="1">
        <v>49</v>
      </c>
      <c r="BX19" s="1">
        <v>21</v>
      </c>
      <c r="BY19" s="1"/>
      <c r="BZ19" s="19">
        <f t="shared" si="4"/>
        <v>141.00000000000284</v>
      </c>
      <c r="CA19" s="18">
        <v>14</v>
      </c>
      <c r="CB19" s="1">
        <v>5</v>
      </c>
      <c r="CC19" s="1"/>
      <c r="CD19" s="17">
        <v>0</v>
      </c>
      <c r="CE19" s="18">
        <v>14</v>
      </c>
      <c r="CF19" s="1">
        <v>8</v>
      </c>
      <c r="CG19" s="1"/>
      <c r="CH19" s="1">
        <v>14</v>
      </c>
      <c r="CI19" s="1">
        <v>11</v>
      </c>
      <c r="CJ19" s="1">
        <v>7</v>
      </c>
      <c r="CK19" s="1"/>
      <c r="CL19" s="19">
        <f t="shared" si="5"/>
        <v>186.99999999999727</v>
      </c>
      <c r="CM19" s="18">
        <v>14</v>
      </c>
      <c r="CN19" s="1">
        <v>26</v>
      </c>
      <c r="CO19" s="1"/>
      <c r="CP19" s="17">
        <v>0</v>
      </c>
      <c r="CQ19" s="18">
        <v>14</v>
      </c>
      <c r="CR19" s="1">
        <v>29</v>
      </c>
      <c r="CS19" s="1"/>
      <c r="CT19" s="1">
        <v>14</v>
      </c>
      <c r="CU19" s="1">
        <v>31</v>
      </c>
      <c r="CV19" s="1">
        <v>22</v>
      </c>
      <c r="CW19" s="1"/>
      <c r="CX19" s="19">
        <f t="shared" si="6"/>
        <v>141.99999999999983</v>
      </c>
      <c r="CY19" s="18">
        <v>14</v>
      </c>
      <c r="CZ19" s="1">
        <v>41</v>
      </c>
      <c r="DA19" s="1"/>
      <c r="DB19" s="17">
        <v>0</v>
      </c>
      <c r="DC19" s="18">
        <v>15</v>
      </c>
      <c r="DD19" s="1">
        <v>26</v>
      </c>
      <c r="DE19" s="1"/>
      <c r="DF19" s="17">
        <f t="shared" si="7"/>
        <v>0</v>
      </c>
      <c r="DG19" s="18"/>
      <c r="DH19" s="1"/>
      <c r="DI19" s="1"/>
      <c r="DJ19" s="17">
        <v>0</v>
      </c>
    </row>
    <row r="20" spans="2:114" ht="25.5">
      <c r="B20" s="46">
        <v>12</v>
      </c>
      <c r="C20" s="44">
        <f t="shared" si="0"/>
        <v>1219.999999999983</v>
      </c>
      <c r="D20" s="47"/>
      <c r="E20" s="4" t="s">
        <v>68</v>
      </c>
      <c r="F20" s="4">
        <v>36</v>
      </c>
      <c r="G20" s="3" t="s">
        <v>82</v>
      </c>
      <c r="H20" s="32" t="s">
        <v>73</v>
      </c>
      <c r="I20" s="25" t="s">
        <v>103</v>
      </c>
      <c r="J20" s="26" t="s">
        <v>61</v>
      </c>
      <c r="K20" s="18">
        <v>10</v>
      </c>
      <c r="L20" s="1">
        <v>42</v>
      </c>
      <c r="M20" s="1"/>
      <c r="N20" s="19"/>
      <c r="O20" s="18">
        <v>11</v>
      </c>
      <c r="P20" s="1">
        <v>0</v>
      </c>
      <c r="Q20" s="1"/>
      <c r="R20" s="17">
        <v>0</v>
      </c>
      <c r="S20" s="18">
        <v>11</v>
      </c>
      <c r="T20" s="1">
        <v>20</v>
      </c>
      <c r="U20" s="1"/>
      <c r="V20" s="17">
        <v>0</v>
      </c>
      <c r="W20" s="18">
        <v>11</v>
      </c>
      <c r="X20" s="1">
        <v>38</v>
      </c>
      <c r="Y20" s="1"/>
      <c r="Z20" s="17">
        <v>0</v>
      </c>
      <c r="AA20" s="18">
        <v>11</v>
      </c>
      <c r="AB20" s="1">
        <v>41</v>
      </c>
      <c r="AC20" s="1"/>
      <c r="AD20" s="1">
        <v>11</v>
      </c>
      <c r="AE20" s="1">
        <v>45</v>
      </c>
      <c r="AF20" s="1">
        <v>28</v>
      </c>
      <c r="AG20" s="1"/>
      <c r="AH20" s="19">
        <f t="shared" si="1"/>
        <v>268.00000000000034</v>
      </c>
      <c r="AI20" s="18">
        <v>12</v>
      </c>
      <c r="AJ20" s="1">
        <v>26</v>
      </c>
      <c r="AK20" s="1"/>
      <c r="AL20" s="17">
        <v>0</v>
      </c>
      <c r="AM20" s="18">
        <v>12</v>
      </c>
      <c r="AN20" s="1">
        <v>29</v>
      </c>
      <c r="AO20" s="1"/>
      <c r="AP20" s="1">
        <v>12</v>
      </c>
      <c r="AQ20" s="1">
        <v>33</v>
      </c>
      <c r="AR20" s="1">
        <v>45</v>
      </c>
      <c r="AS20" s="1"/>
      <c r="AT20" s="43">
        <f t="shared" si="2"/>
        <v>285.0000000000062</v>
      </c>
      <c r="AU20" s="18">
        <v>12</v>
      </c>
      <c r="AV20" s="1">
        <v>56</v>
      </c>
      <c r="AW20" s="1"/>
      <c r="AX20" s="17">
        <v>0</v>
      </c>
      <c r="AY20" s="18">
        <v>13</v>
      </c>
      <c r="AZ20" s="1">
        <v>3</v>
      </c>
      <c r="BA20" s="1"/>
      <c r="BB20" s="42">
        <v>13</v>
      </c>
      <c r="BC20" s="42">
        <v>5</v>
      </c>
      <c r="BD20" s="42">
        <v>48</v>
      </c>
      <c r="BE20" s="1"/>
      <c r="BF20" s="19">
        <f t="shared" si="3"/>
        <v>167.9999999999879</v>
      </c>
      <c r="BG20" s="18">
        <v>13</v>
      </c>
      <c r="BH20" s="1">
        <v>12</v>
      </c>
      <c r="BI20" s="1"/>
      <c r="BJ20" s="17">
        <v>0</v>
      </c>
      <c r="BK20" s="18">
        <v>13</v>
      </c>
      <c r="BL20" s="1">
        <v>22</v>
      </c>
      <c r="BM20" s="1"/>
      <c r="BN20" s="17">
        <v>0</v>
      </c>
      <c r="BO20" s="18">
        <v>13</v>
      </c>
      <c r="BP20" s="1">
        <v>32</v>
      </c>
      <c r="BQ20" s="1"/>
      <c r="BR20" s="17">
        <v>0</v>
      </c>
      <c r="BS20" s="18">
        <v>13</v>
      </c>
      <c r="BT20" s="1">
        <v>35</v>
      </c>
      <c r="BU20" s="1"/>
      <c r="BV20" s="1">
        <v>13</v>
      </c>
      <c r="BW20" s="1">
        <v>37</v>
      </c>
      <c r="BX20" s="1">
        <v>52</v>
      </c>
      <c r="BY20" s="1"/>
      <c r="BZ20" s="19">
        <f t="shared" si="4"/>
        <v>171.9999999999949</v>
      </c>
      <c r="CA20" s="18">
        <v>13</v>
      </c>
      <c r="CB20" s="1">
        <v>53</v>
      </c>
      <c r="CC20" s="1"/>
      <c r="CD20" s="17">
        <v>0</v>
      </c>
      <c r="CE20" s="18">
        <v>13</v>
      </c>
      <c r="CF20" s="1">
        <v>56</v>
      </c>
      <c r="CG20" s="1"/>
      <c r="CH20" s="1">
        <v>13</v>
      </c>
      <c r="CI20" s="1">
        <v>59</v>
      </c>
      <c r="CJ20" s="1">
        <v>2</v>
      </c>
      <c r="CK20" s="1"/>
      <c r="CL20" s="19">
        <f t="shared" si="5"/>
        <v>181.9999999999933</v>
      </c>
      <c r="CM20" s="18">
        <v>14</v>
      </c>
      <c r="CN20" s="1">
        <v>14</v>
      </c>
      <c r="CO20" s="1"/>
      <c r="CP20" s="17">
        <v>0</v>
      </c>
      <c r="CQ20" s="18">
        <v>14</v>
      </c>
      <c r="CR20" s="1">
        <v>17</v>
      </c>
      <c r="CS20" s="1"/>
      <c r="CT20" s="1">
        <v>14</v>
      </c>
      <c r="CU20" s="1">
        <v>19</v>
      </c>
      <c r="CV20" s="1">
        <v>25</v>
      </c>
      <c r="CW20" s="1"/>
      <c r="CX20" s="19">
        <f t="shared" si="6"/>
        <v>145.00000000000028</v>
      </c>
      <c r="CY20" s="18">
        <v>14</v>
      </c>
      <c r="CZ20" s="1">
        <v>29</v>
      </c>
      <c r="DA20" s="1"/>
      <c r="DB20" s="17">
        <v>0</v>
      </c>
      <c r="DC20" s="18">
        <v>15</v>
      </c>
      <c r="DD20" s="1">
        <v>14</v>
      </c>
      <c r="DE20" s="1"/>
      <c r="DF20" s="17">
        <f t="shared" si="7"/>
        <v>0</v>
      </c>
      <c r="DG20" s="18"/>
      <c r="DH20" s="1"/>
      <c r="DI20" s="1"/>
      <c r="DJ20" s="17">
        <v>0</v>
      </c>
    </row>
    <row r="21" spans="2:114" ht="25.5">
      <c r="B21" s="46">
        <v>13</v>
      </c>
      <c r="C21" s="44">
        <f t="shared" si="0"/>
        <v>3249.00000000001</v>
      </c>
      <c r="D21" s="47"/>
      <c r="E21" s="4" t="s">
        <v>58</v>
      </c>
      <c r="F21" s="4">
        <v>43</v>
      </c>
      <c r="G21" s="3" t="s">
        <v>98</v>
      </c>
      <c r="H21" s="31" t="s">
        <v>99</v>
      </c>
      <c r="I21" s="25"/>
      <c r="J21" s="27" t="s">
        <v>61</v>
      </c>
      <c r="K21" s="18">
        <v>11</v>
      </c>
      <c r="L21" s="1">
        <v>0</v>
      </c>
      <c r="M21" s="1"/>
      <c r="N21" s="19"/>
      <c r="O21" s="18">
        <v>11</v>
      </c>
      <c r="P21" s="1">
        <v>18</v>
      </c>
      <c r="Q21" s="1"/>
      <c r="R21" s="17">
        <v>0</v>
      </c>
      <c r="S21" s="18">
        <v>11</v>
      </c>
      <c r="T21" s="1">
        <v>38</v>
      </c>
      <c r="U21" s="1"/>
      <c r="V21" s="17">
        <v>0</v>
      </c>
      <c r="W21" s="18">
        <v>11</v>
      </c>
      <c r="X21" s="1">
        <v>56</v>
      </c>
      <c r="Y21" s="1"/>
      <c r="Z21" s="17">
        <v>0</v>
      </c>
      <c r="AA21" s="18">
        <v>11</v>
      </c>
      <c r="AB21" s="1">
        <v>59</v>
      </c>
      <c r="AC21" s="1"/>
      <c r="AD21" s="1">
        <v>12</v>
      </c>
      <c r="AE21" s="1">
        <v>4</v>
      </c>
      <c r="AF21" s="1">
        <v>1</v>
      </c>
      <c r="AG21" s="1"/>
      <c r="AH21" s="19">
        <f t="shared" si="1"/>
        <v>301.0000000000103</v>
      </c>
      <c r="AI21" s="18">
        <v>12</v>
      </c>
      <c r="AJ21" s="1">
        <v>44</v>
      </c>
      <c r="AK21" s="1"/>
      <c r="AL21" s="17">
        <v>0</v>
      </c>
      <c r="AM21" s="18"/>
      <c r="AN21" s="1"/>
      <c r="AO21" s="1"/>
      <c r="AP21" s="1"/>
      <c r="AQ21" s="1"/>
      <c r="AR21" s="1"/>
      <c r="AS21" s="1"/>
      <c r="AT21" s="38">
        <v>578</v>
      </c>
      <c r="AU21" s="18"/>
      <c r="AV21" s="1"/>
      <c r="AW21" s="1"/>
      <c r="AX21" s="40">
        <v>50</v>
      </c>
      <c r="AY21" s="18"/>
      <c r="AZ21" s="1"/>
      <c r="BA21" s="1"/>
      <c r="BB21" s="1"/>
      <c r="BC21" s="1"/>
      <c r="BD21" s="1"/>
      <c r="BE21" s="1"/>
      <c r="BF21" s="38">
        <v>471</v>
      </c>
      <c r="BG21" s="18"/>
      <c r="BH21" s="1"/>
      <c r="BI21" s="1"/>
      <c r="BJ21" s="40">
        <v>50</v>
      </c>
      <c r="BK21" s="18"/>
      <c r="BL21" s="1"/>
      <c r="BM21" s="1"/>
      <c r="BN21" s="40">
        <v>50</v>
      </c>
      <c r="BO21" s="18"/>
      <c r="BP21" s="1"/>
      <c r="BQ21" s="1"/>
      <c r="BR21" s="40">
        <v>50</v>
      </c>
      <c r="BS21" s="18"/>
      <c r="BT21" s="1"/>
      <c r="BU21" s="1"/>
      <c r="BV21" s="1"/>
      <c r="BW21" s="1"/>
      <c r="BX21" s="1"/>
      <c r="BY21" s="1"/>
      <c r="BZ21" s="38">
        <v>435</v>
      </c>
      <c r="CA21" s="18"/>
      <c r="CB21" s="1"/>
      <c r="CC21" s="1"/>
      <c r="CD21" s="40">
        <v>50</v>
      </c>
      <c r="CE21" s="18"/>
      <c r="CF21" s="1"/>
      <c r="CG21" s="1"/>
      <c r="CH21" s="1"/>
      <c r="CI21" s="1"/>
      <c r="CJ21" s="1"/>
      <c r="CK21" s="1"/>
      <c r="CL21" s="40">
        <v>476</v>
      </c>
      <c r="CM21" s="18"/>
      <c r="CN21" s="1"/>
      <c r="CO21" s="1"/>
      <c r="CP21" s="40">
        <v>50</v>
      </c>
      <c r="CQ21" s="18"/>
      <c r="CR21" s="1"/>
      <c r="CS21" s="1"/>
      <c r="CT21" s="1"/>
      <c r="CU21" s="1"/>
      <c r="CV21" s="1"/>
      <c r="CW21" s="1"/>
      <c r="CX21" s="38">
        <v>438</v>
      </c>
      <c r="CY21" s="18"/>
      <c r="CZ21" s="1"/>
      <c r="DA21" s="1"/>
      <c r="DB21" s="40">
        <v>50</v>
      </c>
      <c r="DC21" s="18"/>
      <c r="DD21" s="1"/>
      <c r="DE21" s="1"/>
      <c r="DF21" s="40">
        <v>50</v>
      </c>
      <c r="DG21" s="18"/>
      <c r="DH21" s="1"/>
      <c r="DI21" s="1"/>
      <c r="DJ21" s="40">
        <v>150</v>
      </c>
    </row>
    <row r="22" spans="2:114" ht="25.5">
      <c r="B22" s="46">
        <v>14</v>
      </c>
      <c r="C22" s="44">
        <f t="shared" si="0"/>
        <v>3289.0000000000073</v>
      </c>
      <c r="D22" s="47"/>
      <c r="E22" s="4" t="s">
        <v>58</v>
      </c>
      <c r="F22" s="4">
        <v>32</v>
      </c>
      <c r="G22" s="3" t="s">
        <v>97</v>
      </c>
      <c r="H22" s="31" t="s">
        <v>78</v>
      </c>
      <c r="I22" s="25"/>
      <c r="J22" s="27" t="s">
        <v>61</v>
      </c>
      <c r="K22" s="18">
        <v>10</v>
      </c>
      <c r="L22" s="1">
        <v>54</v>
      </c>
      <c r="M22" s="1"/>
      <c r="N22" s="19"/>
      <c r="O22" s="18">
        <v>11</v>
      </c>
      <c r="P22" s="1">
        <v>12</v>
      </c>
      <c r="Q22" s="1"/>
      <c r="R22" s="17">
        <v>0</v>
      </c>
      <c r="S22" s="18">
        <v>11</v>
      </c>
      <c r="T22" s="1">
        <v>32</v>
      </c>
      <c r="U22" s="1"/>
      <c r="V22" s="17">
        <v>0</v>
      </c>
      <c r="W22" s="18">
        <v>11</v>
      </c>
      <c r="X22" s="1">
        <v>50</v>
      </c>
      <c r="Y22" s="1"/>
      <c r="Z22" s="17">
        <v>0</v>
      </c>
      <c r="AA22" s="18">
        <v>11</v>
      </c>
      <c r="AB22" s="1">
        <v>53</v>
      </c>
      <c r="AC22" s="1"/>
      <c r="AD22" s="1">
        <v>11</v>
      </c>
      <c r="AE22" s="1">
        <v>57</v>
      </c>
      <c r="AF22" s="1">
        <v>51</v>
      </c>
      <c r="AG22" s="1"/>
      <c r="AH22" s="19">
        <f t="shared" si="1"/>
        <v>291.0000000000071</v>
      </c>
      <c r="AI22" s="18"/>
      <c r="AJ22" s="1"/>
      <c r="AK22" s="1"/>
      <c r="AL22" s="40">
        <v>50</v>
      </c>
      <c r="AM22" s="18"/>
      <c r="AN22" s="1"/>
      <c r="AO22" s="1"/>
      <c r="AP22" s="1"/>
      <c r="AQ22" s="1"/>
      <c r="AR22" s="1"/>
      <c r="AS22" s="1"/>
      <c r="AT22" s="38">
        <v>578</v>
      </c>
      <c r="AU22" s="18"/>
      <c r="AV22" s="1"/>
      <c r="AW22" s="1"/>
      <c r="AX22" s="40">
        <v>50</v>
      </c>
      <c r="AY22" s="18"/>
      <c r="AZ22" s="1"/>
      <c r="BA22" s="1"/>
      <c r="BB22" s="1"/>
      <c r="BC22" s="1"/>
      <c r="BD22" s="1"/>
      <c r="BE22" s="1"/>
      <c r="BF22" s="38">
        <v>471</v>
      </c>
      <c r="BG22" s="18"/>
      <c r="BH22" s="1"/>
      <c r="BI22" s="1"/>
      <c r="BJ22" s="40">
        <v>50</v>
      </c>
      <c r="BK22" s="18"/>
      <c r="BL22" s="1"/>
      <c r="BM22" s="1"/>
      <c r="BN22" s="40">
        <v>50</v>
      </c>
      <c r="BO22" s="18"/>
      <c r="BP22" s="1"/>
      <c r="BQ22" s="1"/>
      <c r="BR22" s="40">
        <v>50</v>
      </c>
      <c r="BS22" s="18"/>
      <c r="BT22" s="1"/>
      <c r="BU22" s="1"/>
      <c r="BV22" s="1"/>
      <c r="BW22" s="1"/>
      <c r="BX22" s="1"/>
      <c r="BY22" s="1"/>
      <c r="BZ22" s="38">
        <v>435</v>
      </c>
      <c r="CA22" s="18"/>
      <c r="CB22" s="1"/>
      <c r="CC22" s="1"/>
      <c r="CD22" s="40">
        <v>50</v>
      </c>
      <c r="CE22" s="18"/>
      <c r="CF22" s="1"/>
      <c r="CG22" s="1"/>
      <c r="CH22" s="1"/>
      <c r="CI22" s="1"/>
      <c r="CJ22" s="1"/>
      <c r="CK22" s="1"/>
      <c r="CL22" s="40">
        <v>476</v>
      </c>
      <c r="CM22" s="18"/>
      <c r="CN22" s="1"/>
      <c r="CO22" s="1"/>
      <c r="CP22" s="40">
        <v>50</v>
      </c>
      <c r="CQ22" s="18"/>
      <c r="CR22" s="1"/>
      <c r="CS22" s="1"/>
      <c r="CT22" s="1"/>
      <c r="CU22" s="1"/>
      <c r="CV22" s="1"/>
      <c r="CW22" s="1"/>
      <c r="CX22" s="38">
        <v>438</v>
      </c>
      <c r="CY22" s="18"/>
      <c r="CZ22" s="1"/>
      <c r="DA22" s="1"/>
      <c r="DB22" s="40">
        <v>50</v>
      </c>
      <c r="DC22" s="18"/>
      <c r="DD22" s="1"/>
      <c r="DE22" s="1"/>
      <c r="DF22" s="40">
        <v>50</v>
      </c>
      <c r="DG22" s="18"/>
      <c r="DH22" s="1"/>
      <c r="DI22" s="1"/>
      <c r="DJ22" s="40">
        <v>150</v>
      </c>
    </row>
    <row r="23" spans="2:114" ht="25.5">
      <c r="B23" s="46">
        <v>15</v>
      </c>
      <c r="C23" s="44">
        <f t="shared" si="0"/>
        <v>3321.000000000001</v>
      </c>
      <c r="D23" s="47"/>
      <c r="E23" s="4" t="s">
        <v>58</v>
      </c>
      <c r="F23" s="4">
        <v>17</v>
      </c>
      <c r="G23" s="3" t="s">
        <v>92</v>
      </c>
      <c r="H23" s="31" t="s">
        <v>70</v>
      </c>
      <c r="I23" s="25" t="s">
        <v>108</v>
      </c>
      <c r="J23" s="26" t="s">
        <v>61</v>
      </c>
      <c r="K23" s="18">
        <v>10</v>
      </c>
      <c r="L23" s="1">
        <v>56</v>
      </c>
      <c r="M23" s="1"/>
      <c r="N23" s="19"/>
      <c r="O23" s="18">
        <v>11</v>
      </c>
      <c r="P23" s="1">
        <v>14</v>
      </c>
      <c r="Q23" s="1"/>
      <c r="R23" s="17">
        <v>0</v>
      </c>
      <c r="S23" s="18">
        <v>11</v>
      </c>
      <c r="T23" s="1">
        <v>34</v>
      </c>
      <c r="U23" s="1"/>
      <c r="V23" s="17">
        <v>0</v>
      </c>
      <c r="W23" s="18">
        <v>11</v>
      </c>
      <c r="X23" s="1">
        <v>52</v>
      </c>
      <c r="Y23" s="1"/>
      <c r="Z23" s="17">
        <v>0</v>
      </c>
      <c r="AA23" s="18">
        <v>11</v>
      </c>
      <c r="AB23" s="1">
        <v>55</v>
      </c>
      <c r="AC23" s="1"/>
      <c r="AD23" s="1">
        <v>12</v>
      </c>
      <c r="AE23" s="1">
        <v>0</v>
      </c>
      <c r="AF23" s="1">
        <v>23</v>
      </c>
      <c r="AG23" s="1"/>
      <c r="AH23" s="19">
        <f t="shared" si="1"/>
        <v>323.0000000000009</v>
      </c>
      <c r="AI23" s="18"/>
      <c r="AJ23" s="1"/>
      <c r="AK23" s="1"/>
      <c r="AL23" s="40">
        <v>50</v>
      </c>
      <c r="AM23" s="18"/>
      <c r="AN23" s="1"/>
      <c r="AO23" s="1"/>
      <c r="AP23" s="1"/>
      <c r="AQ23" s="1"/>
      <c r="AR23" s="1"/>
      <c r="AS23" s="1"/>
      <c r="AT23" s="38">
        <v>578</v>
      </c>
      <c r="AU23" s="18"/>
      <c r="AV23" s="1"/>
      <c r="AW23" s="1"/>
      <c r="AX23" s="40">
        <v>50</v>
      </c>
      <c r="AY23" s="18"/>
      <c r="AZ23" s="1"/>
      <c r="BA23" s="1"/>
      <c r="BB23" s="1"/>
      <c r="BC23" s="1"/>
      <c r="BD23" s="1"/>
      <c r="BE23" s="1"/>
      <c r="BF23" s="38">
        <v>471</v>
      </c>
      <c r="BG23" s="18"/>
      <c r="BH23" s="1"/>
      <c r="BI23" s="1"/>
      <c r="BJ23" s="40">
        <v>50</v>
      </c>
      <c r="BK23" s="18"/>
      <c r="BL23" s="1"/>
      <c r="BM23" s="1"/>
      <c r="BN23" s="40">
        <v>50</v>
      </c>
      <c r="BO23" s="18"/>
      <c r="BP23" s="1"/>
      <c r="BQ23" s="1"/>
      <c r="BR23" s="40">
        <v>50</v>
      </c>
      <c r="BS23" s="18"/>
      <c r="BT23" s="1"/>
      <c r="BU23" s="1"/>
      <c r="BV23" s="1"/>
      <c r="BW23" s="1"/>
      <c r="BX23" s="1"/>
      <c r="BY23" s="1"/>
      <c r="BZ23" s="38">
        <v>435</v>
      </c>
      <c r="CA23" s="18"/>
      <c r="CB23" s="1"/>
      <c r="CC23" s="1"/>
      <c r="CD23" s="40">
        <v>50</v>
      </c>
      <c r="CE23" s="18"/>
      <c r="CF23" s="1"/>
      <c r="CG23" s="1"/>
      <c r="CH23" s="1"/>
      <c r="CI23" s="1"/>
      <c r="CJ23" s="1"/>
      <c r="CK23" s="1"/>
      <c r="CL23" s="38">
        <v>476</v>
      </c>
      <c r="CM23" s="18"/>
      <c r="CN23" s="1"/>
      <c r="CO23" s="1"/>
      <c r="CP23" s="40">
        <v>50</v>
      </c>
      <c r="CQ23" s="18"/>
      <c r="CR23" s="1"/>
      <c r="CS23" s="1"/>
      <c r="CT23" s="1"/>
      <c r="CU23" s="1"/>
      <c r="CV23" s="1"/>
      <c r="CW23" s="1"/>
      <c r="CX23" s="38">
        <v>438</v>
      </c>
      <c r="CY23" s="18"/>
      <c r="CZ23" s="1"/>
      <c r="DA23" s="1"/>
      <c r="DB23" s="40">
        <v>50</v>
      </c>
      <c r="DC23" s="18"/>
      <c r="DD23" s="1"/>
      <c r="DE23" s="1"/>
      <c r="DF23" s="40">
        <v>50</v>
      </c>
      <c r="DG23" s="18"/>
      <c r="DH23" s="1"/>
      <c r="DI23" s="1"/>
      <c r="DJ23" s="40">
        <v>150</v>
      </c>
    </row>
    <row r="24" spans="2:114" ht="39" thickBot="1">
      <c r="B24" s="46">
        <v>16</v>
      </c>
      <c r="C24" s="44">
        <f t="shared" si="0"/>
        <v>3494</v>
      </c>
      <c r="D24" s="49"/>
      <c r="E24" s="13" t="s">
        <v>68</v>
      </c>
      <c r="F24" s="13">
        <v>3</v>
      </c>
      <c r="G24" s="14" t="s">
        <v>95</v>
      </c>
      <c r="H24" s="33" t="s">
        <v>96</v>
      </c>
      <c r="I24" s="28" t="s">
        <v>104</v>
      </c>
      <c r="J24" s="29" t="s">
        <v>80</v>
      </c>
      <c r="K24" s="20">
        <v>10</v>
      </c>
      <c r="L24" s="21">
        <v>40</v>
      </c>
      <c r="M24" s="21"/>
      <c r="N24" s="22"/>
      <c r="O24" s="20">
        <v>10</v>
      </c>
      <c r="P24" s="21">
        <v>58</v>
      </c>
      <c r="Q24" s="21"/>
      <c r="R24" s="17">
        <v>0</v>
      </c>
      <c r="S24" s="20">
        <v>11</v>
      </c>
      <c r="T24" s="21">
        <v>18</v>
      </c>
      <c r="U24" s="21"/>
      <c r="V24" s="17">
        <v>0</v>
      </c>
      <c r="W24" s="20">
        <v>11</v>
      </c>
      <c r="X24" s="21">
        <v>36</v>
      </c>
      <c r="Y24" s="21"/>
      <c r="Z24" s="17">
        <v>0</v>
      </c>
      <c r="AA24" s="45"/>
      <c r="AB24" s="21"/>
      <c r="AC24" s="21"/>
      <c r="AD24" s="21"/>
      <c r="AE24" s="21"/>
      <c r="AF24" s="21"/>
      <c r="AG24" s="21"/>
      <c r="AH24" s="41">
        <v>551</v>
      </c>
      <c r="AI24" s="20"/>
      <c r="AJ24" s="21"/>
      <c r="AK24" s="21"/>
      <c r="AL24" s="41">
        <v>50</v>
      </c>
      <c r="AM24" s="20"/>
      <c r="AN24" s="21"/>
      <c r="AO24" s="21"/>
      <c r="AP24" s="21"/>
      <c r="AQ24" s="21"/>
      <c r="AR24" s="21"/>
      <c r="AS24" s="21"/>
      <c r="AT24" s="38">
        <v>562</v>
      </c>
      <c r="AU24" s="20"/>
      <c r="AV24" s="21"/>
      <c r="AW24" s="21"/>
      <c r="AX24" s="40">
        <v>50</v>
      </c>
      <c r="AY24" s="20"/>
      <c r="AZ24" s="21"/>
      <c r="BA24" s="21"/>
      <c r="BB24" s="21"/>
      <c r="BC24" s="21"/>
      <c r="BD24" s="21"/>
      <c r="BE24" s="21"/>
      <c r="BF24" s="38">
        <v>459</v>
      </c>
      <c r="BG24" s="20"/>
      <c r="BH24" s="21"/>
      <c r="BI24" s="21"/>
      <c r="BJ24" s="40">
        <v>50</v>
      </c>
      <c r="BK24" s="20"/>
      <c r="BL24" s="21"/>
      <c r="BM24" s="21"/>
      <c r="BN24" s="40">
        <v>50</v>
      </c>
      <c r="BO24" s="20"/>
      <c r="BP24" s="21"/>
      <c r="BQ24" s="21"/>
      <c r="BR24" s="40">
        <v>50</v>
      </c>
      <c r="BS24" s="20"/>
      <c r="BT24" s="21"/>
      <c r="BU24" s="21"/>
      <c r="BV24" s="21"/>
      <c r="BW24" s="21"/>
      <c r="BX24" s="21"/>
      <c r="BY24" s="21"/>
      <c r="BZ24" s="38">
        <v>427</v>
      </c>
      <c r="CA24" s="20"/>
      <c r="CB24" s="21"/>
      <c r="CC24" s="21"/>
      <c r="CD24" s="40">
        <v>50</v>
      </c>
      <c r="CE24" s="20"/>
      <c r="CF24" s="21"/>
      <c r="CG24" s="21"/>
      <c r="CH24" s="21"/>
      <c r="CI24" s="21"/>
      <c r="CJ24" s="21"/>
      <c r="CK24" s="21"/>
      <c r="CL24" s="40">
        <v>463</v>
      </c>
      <c r="CM24" s="20"/>
      <c r="CN24" s="21"/>
      <c r="CO24" s="21"/>
      <c r="CP24" s="40">
        <v>50</v>
      </c>
      <c r="CQ24" s="20"/>
      <c r="CR24" s="21"/>
      <c r="CS24" s="21"/>
      <c r="CT24" s="21"/>
      <c r="CU24" s="21"/>
      <c r="CV24" s="21"/>
      <c r="CW24" s="21"/>
      <c r="CX24" s="38">
        <v>432</v>
      </c>
      <c r="CY24" s="20"/>
      <c r="CZ24" s="21"/>
      <c r="DA24" s="21"/>
      <c r="DB24" s="40">
        <v>50</v>
      </c>
      <c r="DC24" s="20"/>
      <c r="DD24" s="21"/>
      <c r="DE24" s="21"/>
      <c r="DF24" s="40">
        <v>50</v>
      </c>
      <c r="DG24" s="20"/>
      <c r="DH24" s="21"/>
      <c r="DI24" s="21"/>
      <c r="DJ24" s="40">
        <v>150</v>
      </c>
    </row>
  </sheetData>
  <mergeCells count="61">
    <mergeCell ref="DJ4:DJ5"/>
    <mergeCell ref="DB4:DB5"/>
    <mergeCell ref="DC4:DE4"/>
    <mergeCell ref="DF4:DF5"/>
    <mergeCell ref="DG4:DI4"/>
    <mergeCell ref="CT4:CV4"/>
    <mergeCell ref="CW4:CW5"/>
    <mergeCell ref="CX4:CX5"/>
    <mergeCell ref="CY4:DA4"/>
    <mergeCell ref="CL4:CL5"/>
    <mergeCell ref="CM4:CO4"/>
    <mergeCell ref="CP4:CP5"/>
    <mergeCell ref="CQ4:CS4"/>
    <mergeCell ref="CD4:CD5"/>
    <mergeCell ref="CE4:CG4"/>
    <mergeCell ref="CH4:CJ4"/>
    <mergeCell ref="CK4:CK5"/>
    <mergeCell ref="BV4:BX4"/>
    <mergeCell ref="BY4:BY5"/>
    <mergeCell ref="BZ4:BZ5"/>
    <mergeCell ref="CA4:CC4"/>
    <mergeCell ref="BN4:BN5"/>
    <mergeCell ref="BO4:BQ4"/>
    <mergeCell ref="BR4:BR5"/>
    <mergeCell ref="BS4:BU4"/>
    <mergeCell ref="BF4:BF5"/>
    <mergeCell ref="BG4:BI4"/>
    <mergeCell ref="BJ4:BJ5"/>
    <mergeCell ref="BK4:BM4"/>
    <mergeCell ref="AX4:AX5"/>
    <mergeCell ref="AY4:BA4"/>
    <mergeCell ref="BB4:BD4"/>
    <mergeCell ref="BE4:BE5"/>
    <mergeCell ref="AP4:AR4"/>
    <mergeCell ref="AS4:AS5"/>
    <mergeCell ref="AT4:AT5"/>
    <mergeCell ref="AU4:AW4"/>
    <mergeCell ref="AH4:AH5"/>
    <mergeCell ref="AI4:AK4"/>
    <mergeCell ref="AL4:AL5"/>
    <mergeCell ref="AM4:AO4"/>
    <mergeCell ref="Z4:Z5"/>
    <mergeCell ref="AA4:AC4"/>
    <mergeCell ref="AD4:AF4"/>
    <mergeCell ref="AG4:AG5"/>
    <mergeCell ref="R4:R5"/>
    <mergeCell ref="S4:U4"/>
    <mergeCell ref="V4:V5"/>
    <mergeCell ref="W4:Y4"/>
    <mergeCell ref="J4:J5"/>
    <mergeCell ref="K4:M4"/>
    <mergeCell ref="N4:N5"/>
    <mergeCell ref="O4:Q4"/>
    <mergeCell ref="F4:F5"/>
    <mergeCell ref="G4:G5"/>
    <mergeCell ref="H4:H5"/>
    <mergeCell ref="I4:I5"/>
    <mergeCell ref="B4:B5"/>
    <mergeCell ref="C4:C5"/>
    <mergeCell ref="D4:D5"/>
    <mergeCell ref="E4:E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</dc:creator>
  <cp:keywords/>
  <dc:description/>
  <cp:lastModifiedBy>Danila</cp:lastModifiedBy>
  <cp:lastPrinted>2009-10-24T15:23:40Z</cp:lastPrinted>
  <dcterms:created xsi:type="dcterms:W3CDTF">2009-10-12T12:23:44Z</dcterms:created>
  <dcterms:modified xsi:type="dcterms:W3CDTF">2009-10-24T16:34:26Z</dcterms:modified>
  <cp:category/>
  <cp:version/>
  <cp:contentType/>
  <cp:contentStatus/>
</cp:coreProperties>
</file>