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2 этап_абс" sheetId="1" r:id="rId1"/>
    <sheet name="2 этап_классы" sheetId="2" r:id="rId2"/>
  </sheets>
  <definedNames>
    <definedName name="_xlnm._FilterDatabase" localSheetId="0" hidden="1">'2 этап_абс'!$A$7:$Y$25</definedName>
  </definedNames>
  <calcPr fullCalcOnLoad="1"/>
</workbook>
</file>

<file path=xl/comments1.xml><?xml version="1.0" encoding="utf-8"?>
<comments xmlns="http://schemas.openxmlformats.org/spreadsheetml/2006/main">
  <authors>
    <author>Tanya</author>
  </authors>
  <commentList>
    <comment ref="K25" authorId="0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время перезаезда</t>
        </r>
      </text>
    </comment>
    <comment ref="K22" authorId="0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время перезаезда</t>
        </r>
      </text>
    </comment>
    <comment ref="N12" authorId="0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перезаезд</t>
        </r>
      </text>
    </comment>
  </commentList>
</comments>
</file>

<file path=xl/comments2.xml><?xml version="1.0" encoding="utf-8"?>
<comments xmlns="http://schemas.openxmlformats.org/spreadsheetml/2006/main">
  <authors>
    <author>Tanya</author>
  </authors>
  <commentList>
    <comment ref="N9" authorId="0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перезаезд</t>
        </r>
      </text>
    </comment>
    <comment ref="K24" authorId="0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время перезаезда</t>
        </r>
      </text>
    </comment>
    <comment ref="K23" authorId="0">
      <text>
        <r>
          <rPr>
            <b/>
            <sz val="8"/>
            <rFont val="Tahoma"/>
            <family val="0"/>
          </rPr>
          <t>Tanya:</t>
        </r>
        <r>
          <rPr>
            <sz val="8"/>
            <rFont val="Tahoma"/>
            <family val="0"/>
          </rPr>
          <t xml:space="preserve">
время перезаезда</t>
        </r>
      </text>
    </comment>
  </commentList>
</comments>
</file>

<file path=xl/sharedStrings.xml><?xml version="1.0" encoding="utf-8"?>
<sst xmlns="http://schemas.openxmlformats.org/spreadsheetml/2006/main" count="278" uniqueCount="74">
  <si>
    <t>Давыденко Иван</t>
  </si>
  <si>
    <t>Ст. №</t>
  </si>
  <si>
    <t>Василевская Ирина</t>
  </si>
  <si>
    <t>Ефимов Денис</t>
  </si>
  <si>
    <t>Жилко Екатерина</t>
  </si>
  <si>
    <t>Янович Ирина</t>
  </si>
  <si>
    <t>Тишкевич Евгений</t>
  </si>
  <si>
    <t>Либман Андрей</t>
  </si>
  <si>
    <t>s1600</t>
  </si>
  <si>
    <t>s2000</t>
  </si>
  <si>
    <t>super</t>
  </si>
  <si>
    <t>Синебок Константин</t>
  </si>
  <si>
    <t>Орлов Вячеслав</t>
  </si>
  <si>
    <t>б/р</t>
  </si>
  <si>
    <t>Subaru Impreza</t>
  </si>
  <si>
    <t>Mazda MX-5</t>
  </si>
  <si>
    <t>Renault Twingo</t>
  </si>
  <si>
    <t>BMW 318</t>
  </si>
  <si>
    <t>Audi TT</t>
  </si>
  <si>
    <t>Honda Civic</t>
  </si>
  <si>
    <t>Mazda 323</t>
  </si>
  <si>
    <t>Шашалевич Андрей</t>
  </si>
  <si>
    <t>Юденко Артем</t>
  </si>
  <si>
    <t>Citroen Saxo</t>
  </si>
  <si>
    <t>Шумский Вадим</t>
  </si>
  <si>
    <t>Пугач Александр</t>
  </si>
  <si>
    <t>BMW M3</t>
  </si>
  <si>
    <t>ПРОТОКОЛ</t>
  </si>
  <si>
    <t>Участник</t>
  </si>
  <si>
    <t>спорт. 
разряд</t>
  </si>
  <si>
    <t>Город</t>
  </si>
  <si>
    <t>Автомобиль</t>
  </si>
  <si>
    <t>Класс</t>
  </si>
  <si>
    <t>ЗАЕЗД   № 1</t>
  </si>
  <si>
    <t>ЗАЕЗД   № 2</t>
  </si>
  <si>
    <t>ЗАЕЗД   № 3</t>
  </si>
  <si>
    <t>ЗАЕЗД   № 4</t>
  </si>
  <si>
    <t>РЕЗУЛЬТАТ</t>
  </si>
  <si>
    <t>МЕСТО</t>
  </si>
  <si>
    <t>Затрачено
(м:с,0)</t>
  </si>
  <si>
    <t>Штраф
(м:с)</t>
  </si>
  <si>
    <t>ИТОГ
1 заезда
(м:с,0)</t>
  </si>
  <si>
    <t>ИТОГ
2 заезда
(м:с,0)</t>
  </si>
  <si>
    <t>ИТОГ
3 заезда
(м:с,0)</t>
  </si>
  <si>
    <t>ИТОГ
4 заезда
(м:с,0)</t>
  </si>
  <si>
    <t>абс.</t>
  </si>
  <si>
    <t>кл.</t>
  </si>
  <si>
    <t>Минск</t>
  </si>
  <si>
    <t>Rwd</t>
  </si>
  <si>
    <t>Fwd</t>
  </si>
  <si>
    <t>Awd</t>
  </si>
  <si>
    <t>Евсюк Т.А.</t>
  </si>
  <si>
    <t xml:space="preserve">Главный секретарь - </t>
  </si>
  <si>
    <t>судья 1 категории</t>
  </si>
  <si>
    <t>Привод</t>
  </si>
  <si>
    <t>2 этапа летнего Кубка школы экстремального вождения по скоростному маневрированию на автомобилях</t>
  </si>
  <si>
    <t>25 июля 2010 г., испытательный полигон НАН  Беларуси</t>
  </si>
  <si>
    <t>Объем</t>
  </si>
  <si>
    <t>BMW 323 comp.</t>
  </si>
  <si>
    <t>Погоцкий Андрей</t>
  </si>
  <si>
    <t>МС</t>
  </si>
  <si>
    <t>Ракович Игорь</t>
  </si>
  <si>
    <t>VAZ 21083</t>
  </si>
  <si>
    <t>Туревич Илья</t>
  </si>
  <si>
    <t>Audi A3</t>
  </si>
  <si>
    <t>Грудинка Юрий</t>
  </si>
  <si>
    <t>VAZ 1119 Калина</t>
  </si>
  <si>
    <t>Тренировка</t>
  </si>
  <si>
    <t>Н/В</t>
  </si>
  <si>
    <t>Овчинников С.О.</t>
  </si>
  <si>
    <t xml:space="preserve">Главный судья - </t>
  </si>
  <si>
    <t>судья НК</t>
  </si>
  <si>
    <t>Участники неклассифицируемого соревнования</t>
  </si>
  <si>
    <t>Время
(м:с,0)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</si>
</sst>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.00"/>
    <numFmt numFmtId="169" formatCode="mm:ss.00"/>
  </numFmts>
  <fonts count="3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8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2"/>
      <name val="Microsoft Sans Serif"/>
      <family val="2"/>
    </font>
    <font>
      <sz val="9"/>
      <color indexed="10"/>
      <name val="Microsoft Sans Serif"/>
      <family val="2"/>
    </font>
    <font>
      <b/>
      <sz val="9"/>
      <color indexed="10"/>
      <name val="Microsoft Sans Serif"/>
      <family val="2"/>
    </font>
    <font>
      <b/>
      <i/>
      <sz val="10"/>
      <name val="Microsoft Sans Serif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 horizontal="center"/>
    </xf>
    <xf numFmtId="169" fontId="26" fillId="0" borderId="13" xfId="0" applyNumberFormat="1" applyFont="1" applyFill="1" applyBorder="1" applyAlignment="1">
      <alignment horizontal="right"/>
    </xf>
    <xf numFmtId="169" fontId="26" fillId="0" borderId="14" xfId="0" applyNumberFormat="1" applyFont="1" applyFill="1" applyBorder="1" applyAlignment="1">
      <alignment/>
    </xf>
    <xf numFmtId="169" fontId="27" fillId="0" borderId="15" xfId="0" applyNumberFormat="1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7" fillId="0" borderId="17" xfId="0" applyFont="1" applyBorder="1" applyAlignment="1">
      <alignment horizontal="center"/>
    </xf>
    <xf numFmtId="169" fontId="26" fillId="0" borderId="16" xfId="0" applyNumberFormat="1" applyFont="1" applyFill="1" applyBorder="1" applyAlignment="1">
      <alignment horizontal="right"/>
    </xf>
    <xf numFmtId="45" fontId="26" fillId="0" borderId="16" xfId="0" applyNumberFormat="1" applyFont="1" applyBorder="1" applyAlignment="1">
      <alignment horizontal="center"/>
    </xf>
    <xf numFmtId="169" fontId="26" fillId="0" borderId="17" xfId="0" applyNumberFormat="1" applyFont="1" applyFill="1" applyBorder="1" applyAlignment="1">
      <alignment/>
    </xf>
    <xf numFmtId="0" fontId="23" fillId="0" borderId="16" xfId="0" applyFont="1" applyBorder="1" applyAlignment="1">
      <alignment horizontal="center"/>
    </xf>
    <xf numFmtId="45" fontId="26" fillId="0" borderId="16" xfId="0" applyNumberFormat="1" applyFont="1" applyBorder="1" applyAlignment="1">
      <alignment horizontal="center" vertical="top" wrapText="1"/>
    </xf>
    <xf numFmtId="45" fontId="26" fillId="0" borderId="16" xfId="0" applyNumberFormat="1" applyFont="1" applyFill="1" applyBorder="1" applyAlignment="1">
      <alignment horizontal="center"/>
    </xf>
    <xf numFmtId="45" fontId="2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1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169" fontId="26" fillId="0" borderId="11" xfId="0" applyNumberFormat="1" applyFont="1" applyFill="1" applyBorder="1" applyAlignment="1">
      <alignment horizontal="right"/>
    </xf>
    <xf numFmtId="169" fontId="26" fillId="0" borderId="12" xfId="0" applyNumberFormat="1" applyFont="1" applyFill="1" applyBorder="1" applyAlignment="1">
      <alignment/>
    </xf>
    <xf numFmtId="45" fontId="26" fillId="0" borderId="11" xfId="0" applyNumberFormat="1" applyFont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1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45" fontId="27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169" fontId="26" fillId="0" borderId="24" xfId="0" applyNumberFormat="1" applyFont="1" applyFill="1" applyBorder="1" applyAlignment="1">
      <alignment horizontal="right"/>
    </xf>
    <xf numFmtId="169" fontId="26" fillId="0" borderId="25" xfId="0" applyNumberFormat="1" applyFont="1" applyFill="1" applyBorder="1" applyAlignment="1">
      <alignment horizontal="right"/>
    </xf>
    <xf numFmtId="169" fontId="26" fillId="0" borderId="23" xfId="0" applyNumberFormat="1" applyFont="1" applyFill="1" applyBorder="1" applyAlignment="1">
      <alignment horizontal="right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169" fontId="26" fillId="0" borderId="28" xfId="0" applyNumberFormat="1" applyFont="1" applyBorder="1" applyAlignment="1">
      <alignment horizontal="right"/>
    </xf>
    <xf numFmtId="169" fontId="26" fillId="0" borderId="29" xfId="0" applyNumberFormat="1" applyFont="1" applyBorder="1" applyAlignment="1">
      <alignment horizontal="right"/>
    </xf>
    <xf numFmtId="169" fontId="26" fillId="0" borderId="27" xfId="0" applyNumberFormat="1" applyFont="1" applyBorder="1" applyAlignment="1">
      <alignment horizontal="right"/>
    </xf>
    <xf numFmtId="0" fontId="27" fillId="24" borderId="21" xfId="0" applyFont="1" applyFill="1" applyBorder="1" applyAlignment="1">
      <alignment horizontal="center"/>
    </xf>
    <xf numFmtId="0" fontId="27" fillId="24" borderId="22" xfId="0" applyFont="1" applyFill="1" applyBorder="1" applyAlignment="1">
      <alignment horizontal="center"/>
    </xf>
    <xf numFmtId="45" fontId="27" fillId="0" borderId="16" xfId="0" applyNumberFormat="1" applyFont="1" applyBorder="1" applyAlignment="1">
      <alignment horizontal="center" vertical="top" wrapText="1"/>
    </xf>
    <xf numFmtId="169" fontId="30" fillId="0" borderId="12" xfId="0" applyNumberFormat="1" applyFont="1" applyFill="1" applyBorder="1" applyAlignment="1">
      <alignment/>
    </xf>
    <xf numFmtId="169" fontId="27" fillId="0" borderId="30" xfId="0" applyNumberFormat="1" applyFont="1" applyFill="1" applyBorder="1" applyAlignment="1">
      <alignment/>
    </xf>
    <xf numFmtId="0" fontId="22" fillId="0" borderId="18" xfId="0" applyFont="1" applyBorder="1" applyAlignment="1">
      <alignment horizontal="right"/>
    </xf>
    <xf numFmtId="45" fontId="26" fillId="0" borderId="13" xfId="0" applyNumberFormat="1" applyFont="1" applyBorder="1" applyAlignment="1">
      <alignment horizontal="center" vertical="top" wrapText="1"/>
    </xf>
    <xf numFmtId="169" fontId="26" fillId="0" borderId="29" xfId="0" applyNumberFormat="1" applyFont="1" applyFill="1" applyBorder="1" applyAlignment="1">
      <alignment horizontal="right"/>
    </xf>
    <xf numFmtId="45" fontId="26" fillId="0" borderId="16" xfId="0" applyNumberFormat="1" applyFont="1" applyFill="1" applyBorder="1" applyAlignment="1">
      <alignment horizontal="center" vertical="top" wrapText="1"/>
    </xf>
    <xf numFmtId="45" fontId="27" fillId="0" borderId="16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69" fontId="26" fillId="0" borderId="27" xfId="0" applyNumberFormat="1" applyFont="1" applyFill="1" applyBorder="1" applyAlignment="1">
      <alignment horizontal="right"/>
    </xf>
    <xf numFmtId="45" fontId="26" fillId="0" borderId="11" xfId="0" applyNumberFormat="1" applyFont="1" applyFill="1" applyBorder="1" applyAlignment="1">
      <alignment horizontal="center"/>
    </xf>
    <xf numFmtId="45" fontId="29" fillId="0" borderId="11" xfId="0" applyNumberFormat="1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right"/>
    </xf>
    <xf numFmtId="0" fontId="26" fillId="0" borderId="31" xfId="0" applyFont="1" applyFill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27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69" fontId="26" fillId="0" borderId="35" xfId="0" applyNumberFormat="1" applyFont="1" applyBorder="1" applyAlignment="1">
      <alignment horizontal="right"/>
    </xf>
    <xf numFmtId="169" fontId="30" fillId="0" borderId="36" xfId="0" applyNumberFormat="1" applyFont="1" applyFill="1" applyBorder="1" applyAlignment="1">
      <alignment horizontal="right"/>
    </xf>
    <xf numFmtId="45" fontId="26" fillId="0" borderId="32" xfId="0" applyNumberFormat="1" applyFont="1" applyBorder="1" applyAlignment="1">
      <alignment horizontal="center"/>
    </xf>
    <xf numFmtId="169" fontId="30" fillId="0" borderId="34" xfId="0" applyNumberFormat="1" applyFont="1" applyFill="1" applyBorder="1" applyAlignment="1">
      <alignment/>
    </xf>
    <xf numFmtId="169" fontId="26" fillId="0" borderId="32" xfId="0" applyNumberFormat="1" applyFont="1" applyFill="1" applyBorder="1" applyAlignment="1">
      <alignment horizontal="right"/>
    </xf>
    <xf numFmtId="169" fontId="26" fillId="0" borderId="34" xfId="0" applyNumberFormat="1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169" fontId="26" fillId="0" borderId="28" xfId="0" applyNumberFormat="1" applyFont="1" applyFill="1" applyBorder="1" applyAlignment="1">
      <alignment horizontal="right"/>
    </xf>
    <xf numFmtId="45" fontId="26" fillId="0" borderId="13" xfId="0" applyNumberFormat="1" applyFont="1" applyFill="1" applyBorder="1" applyAlignment="1">
      <alignment horizontal="center"/>
    </xf>
    <xf numFmtId="169" fontId="27" fillId="0" borderId="37" xfId="0" applyNumberFormat="1" applyFont="1" applyFill="1" applyBorder="1" applyAlignment="1">
      <alignment/>
    </xf>
    <xf numFmtId="0" fontId="23" fillId="0" borderId="3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 horizontal="left"/>
    </xf>
    <xf numFmtId="0" fontId="27" fillId="0" borderId="40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169" fontId="26" fillId="0" borderId="26" xfId="0" applyNumberFormat="1" applyFont="1" applyBorder="1" applyAlignment="1">
      <alignment horizontal="right"/>
    </xf>
    <xf numFmtId="169" fontId="26" fillId="0" borderId="41" xfId="0" applyNumberFormat="1" applyFont="1" applyFill="1" applyBorder="1" applyAlignment="1">
      <alignment horizontal="right"/>
    </xf>
    <xf numFmtId="45" fontId="26" fillId="0" borderId="39" xfId="0" applyNumberFormat="1" applyFont="1" applyBorder="1" applyAlignment="1">
      <alignment horizontal="center" vertical="top" wrapText="1"/>
    </xf>
    <xf numFmtId="169" fontId="26" fillId="0" borderId="38" xfId="0" applyNumberFormat="1" applyFont="1" applyFill="1" applyBorder="1" applyAlignment="1">
      <alignment/>
    </xf>
    <xf numFmtId="169" fontId="26" fillId="0" borderId="39" xfId="0" applyNumberFormat="1" applyFont="1" applyFill="1" applyBorder="1" applyAlignment="1">
      <alignment horizontal="right"/>
    </xf>
    <xf numFmtId="45" fontId="26" fillId="0" borderId="39" xfId="0" applyNumberFormat="1" applyFont="1" applyBorder="1" applyAlignment="1">
      <alignment horizontal="center"/>
    </xf>
    <xf numFmtId="45" fontId="27" fillId="0" borderId="39" xfId="0" applyNumberFormat="1" applyFont="1" applyBorder="1" applyAlignment="1">
      <alignment horizontal="center"/>
    </xf>
    <xf numFmtId="169" fontId="30" fillId="0" borderId="23" xfId="0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0" fontId="26" fillId="0" borderId="39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center"/>
    </xf>
    <xf numFmtId="169" fontId="26" fillId="0" borderId="26" xfId="0" applyNumberFormat="1" applyFont="1" applyFill="1" applyBorder="1" applyAlignment="1">
      <alignment horizontal="right"/>
    </xf>
    <xf numFmtId="45" fontId="26" fillId="0" borderId="39" xfId="0" applyNumberFormat="1" applyFont="1" applyFill="1" applyBorder="1" applyAlignment="1">
      <alignment horizontal="center"/>
    </xf>
    <xf numFmtId="45" fontId="26" fillId="0" borderId="11" xfId="0" applyNumberFormat="1" applyFont="1" applyFill="1" applyBorder="1" applyAlignment="1">
      <alignment horizontal="center" vertical="top" wrapText="1"/>
    </xf>
    <xf numFmtId="45" fontId="27" fillId="0" borderId="11" xfId="0" applyNumberFormat="1" applyFont="1" applyFill="1" applyBorder="1" applyAlignment="1">
      <alignment horizontal="center"/>
    </xf>
    <xf numFmtId="45" fontId="27" fillId="0" borderId="11" xfId="0" applyNumberFormat="1" applyFont="1" applyFill="1" applyBorder="1" applyAlignment="1">
      <alignment horizontal="center" wrapText="1"/>
    </xf>
    <xf numFmtId="0" fontId="23" fillId="0" borderId="3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31" fillId="20" borderId="45" xfId="0" applyFont="1" applyFill="1" applyBorder="1" applyAlignment="1">
      <alignment horizontal="center" vertical="center"/>
    </xf>
    <xf numFmtId="0" fontId="31" fillId="20" borderId="46" xfId="0" applyFont="1" applyFill="1" applyBorder="1" applyAlignment="1">
      <alignment horizontal="center" vertical="center"/>
    </xf>
    <xf numFmtId="0" fontId="31" fillId="2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horizontal="center" vertical="center" textRotation="90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4" fillId="20" borderId="40" xfId="0" applyFont="1" applyFill="1" applyBorder="1" applyAlignment="1">
      <alignment horizontal="center" vertical="center" wrapText="1"/>
    </xf>
    <xf numFmtId="0" fontId="24" fillId="20" borderId="44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31" fillId="20" borderId="53" xfId="0" applyFont="1" applyFill="1" applyBorder="1" applyAlignment="1">
      <alignment horizontal="center" vertical="center"/>
    </xf>
    <xf numFmtId="0" fontId="31" fillId="20" borderId="54" xfId="0" applyFont="1" applyFill="1" applyBorder="1" applyAlignment="1">
      <alignment horizontal="center" vertical="center"/>
    </xf>
    <xf numFmtId="0" fontId="31" fillId="20" borderId="55" xfId="0" applyFont="1" applyFill="1" applyBorder="1" applyAlignment="1">
      <alignment horizontal="center" vertical="center"/>
    </xf>
    <xf numFmtId="0" fontId="24" fillId="20" borderId="51" xfId="0" applyFont="1" applyFill="1" applyBorder="1" applyAlignment="1">
      <alignment horizontal="center" vertical="center" wrapText="1"/>
    </xf>
    <xf numFmtId="0" fontId="24" fillId="20" borderId="52" xfId="0" applyFont="1" applyFill="1" applyBorder="1" applyAlignment="1">
      <alignment horizontal="center" vertical="center" wrapText="1"/>
    </xf>
    <xf numFmtId="0" fontId="27" fillId="24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pane xSplit="9" ySplit="7" topLeftCell="J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2" sqref="K12"/>
    </sheetView>
  </sheetViews>
  <sheetFormatPr defaultColWidth="9.140625" defaultRowHeight="15"/>
  <cols>
    <col min="1" max="1" width="2.421875" style="40" customWidth="1"/>
    <col min="2" max="2" width="16.28125" style="40" bestFit="1" customWidth="1"/>
    <col min="3" max="3" width="4.57421875" style="2" customWidth="1"/>
    <col min="4" max="4" width="9.57421875" style="1" customWidth="1"/>
    <col min="5" max="5" width="11.57421875" style="1" customWidth="1"/>
    <col min="6" max="6" width="4.57421875" style="1" customWidth="1"/>
    <col min="7" max="7" width="4.8515625" style="2" customWidth="1"/>
    <col min="8" max="8" width="5.57421875" style="2" customWidth="1"/>
    <col min="9" max="9" width="5.140625" style="2" customWidth="1"/>
    <col min="10" max="10" width="9.57421875" style="4" customWidth="1"/>
    <col min="11" max="11" width="8.421875" style="4" customWidth="1"/>
    <col min="12" max="12" width="5.421875" style="2" customWidth="1"/>
    <col min="13" max="13" width="8.421875" style="1" customWidth="1"/>
    <col min="14" max="14" width="8.421875" style="4" customWidth="1"/>
    <col min="15" max="15" width="5.421875" style="2" customWidth="1"/>
    <col min="16" max="16" width="8.421875" style="1" customWidth="1"/>
    <col min="17" max="17" width="8.421875" style="4" customWidth="1"/>
    <col min="18" max="18" width="5.421875" style="2" customWidth="1"/>
    <col min="19" max="19" width="8.421875" style="1" customWidth="1"/>
    <col min="20" max="20" width="8.421875" style="4" customWidth="1"/>
    <col min="21" max="21" width="5.421875" style="2" customWidth="1"/>
    <col min="22" max="22" width="8.421875" style="1" customWidth="1"/>
    <col min="23" max="23" width="10.00390625" style="1" customWidth="1"/>
    <col min="24" max="25" width="6.8515625" style="1" customWidth="1"/>
    <col min="26" max="16384" width="9.00390625" style="1" customWidth="1"/>
  </cols>
  <sheetData>
    <row r="1" ht="15" customHeight="1">
      <c r="D1" s="3" t="s">
        <v>27</v>
      </c>
    </row>
    <row r="2" ht="15" customHeight="1">
      <c r="D2" s="3" t="s">
        <v>55</v>
      </c>
    </row>
    <row r="3" ht="15" customHeight="1">
      <c r="D3" s="5" t="s">
        <v>56</v>
      </c>
    </row>
    <row r="4" ht="12.75">
      <c r="D4" s="6"/>
    </row>
    <row r="5" ht="13.5" thickBot="1"/>
    <row r="6" spans="2:25" ht="20.25" customHeight="1">
      <c r="B6" s="151" t="s">
        <v>28</v>
      </c>
      <c r="C6" s="153" t="s">
        <v>29</v>
      </c>
      <c r="D6" s="155" t="s">
        <v>30</v>
      </c>
      <c r="E6" s="155" t="s">
        <v>31</v>
      </c>
      <c r="F6" s="153" t="s">
        <v>57</v>
      </c>
      <c r="G6" s="153" t="s">
        <v>54</v>
      </c>
      <c r="H6" s="153" t="s">
        <v>32</v>
      </c>
      <c r="I6" s="161" t="s">
        <v>1</v>
      </c>
      <c r="J6" s="71" t="s">
        <v>67</v>
      </c>
      <c r="K6" s="145" t="s">
        <v>33</v>
      </c>
      <c r="L6" s="146"/>
      <c r="M6" s="147"/>
      <c r="N6" s="145" t="s">
        <v>34</v>
      </c>
      <c r="O6" s="146"/>
      <c r="P6" s="147"/>
      <c r="Q6" s="145" t="s">
        <v>35</v>
      </c>
      <c r="R6" s="146"/>
      <c r="S6" s="147"/>
      <c r="T6" s="145" t="s">
        <v>36</v>
      </c>
      <c r="U6" s="146"/>
      <c r="V6" s="147"/>
      <c r="W6" s="159" t="s">
        <v>37</v>
      </c>
      <c r="X6" s="157" t="s">
        <v>38</v>
      </c>
      <c r="Y6" s="158"/>
    </row>
    <row r="7" spans="2:25" ht="32.25" thickBot="1">
      <c r="B7" s="152"/>
      <c r="C7" s="154"/>
      <c r="D7" s="156"/>
      <c r="E7" s="156"/>
      <c r="F7" s="154"/>
      <c r="G7" s="154"/>
      <c r="H7" s="154"/>
      <c r="I7" s="162"/>
      <c r="J7" s="72" t="s">
        <v>73</v>
      </c>
      <c r="K7" s="7" t="s">
        <v>73</v>
      </c>
      <c r="L7" s="8" t="s">
        <v>40</v>
      </c>
      <c r="M7" s="9" t="s">
        <v>41</v>
      </c>
      <c r="N7" s="7" t="s">
        <v>73</v>
      </c>
      <c r="O7" s="8" t="s">
        <v>40</v>
      </c>
      <c r="P7" s="9" t="s">
        <v>42</v>
      </c>
      <c r="Q7" s="7" t="s">
        <v>73</v>
      </c>
      <c r="R7" s="8" t="s">
        <v>40</v>
      </c>
      <c r="S7" s="9" t="s">
        <v>43</v>
      </c>
      <c r="T7" s="7" t="s">
        <v>73</v>
      </c>
      <c r="U7" s="10" t="s">
        <v>40</v>
      </c>
      <c r="V7" s="11" t="s">
        <v>44</v>
      </c>
      <c r="W7" s="160"/>
      <c r="X7" s="12" t="s">
        <v>45</v>
      </c>
      <c r="Y7" s="13" t="s">
        <v>46</v>
      </c>
    </row>
    <row r="8" spans="1:25" s="21" customFormat="1" ht="15.75">
      <c r="A8" s="33">
        <v>1</v>
      </c>
      <c r="B8" s="56" t="s">
        <v>22</v>
      </c>
      <c r="C8" s="14">
        <v>1</v>
      </c>
      <c r="D8" s="15" t="s">
        <v>47</v>
      </c>
      <c r="E8" s="15" t="s">
        <v>23</v>
      </c>
      <c r="F8" s="15">
        <v>1600</v>
      </c>
      <c r="G8" s="42" t="s">
        <v>49</v>
      </c>
      <c r="H8" s="66" t="s">
        <v>8</v>
      </c>
      <c r="I8" s="58">
        <v>35</v>
      </c>
      <c r="J8" s="73">
        <v>0.0008684027777777777</v>
      </c>
      <c r="K8" s="68">
        <v>0.0008523148148148149</v>
      </c>
      <c r="L8" s="82"/>
      <c r="M8" s="18">
        <f aca="true" t="shared" si="0" ref="M8:M18">K8+L8</f>
        <v>0.0008523148148148149</v>
      </c>
      <c r="N8" s="17">
        <v>0.0008481481481481482</v>
      </c>
      <c r="O8" s="82"/>
      <c r="P8" s="18">
        <f aca="true" t="shared" si="1" ref="P8:P19">N8+O8</f>
        <v>0.0008481481481481482</v>
      </c>
      <c r="Q8" s="17">
        <v>0.0008065972222222221</v>
      </c>
      <c r="R8" s="82"/>
      <c r="S8" s="18">
        <f aca="true" t="shared" si="2" ref="S8:S19">Q8+R8</f>
        <v>0.0008065972222222221</v>
      </c>
      <c r="T8" s="17">
        <v>0.000807986111111111</v>
      </c>
      <c r="U8" s="82"/>
      <c r="V8" s="18">
        <f aca="true" t="shared" si="3" ref="V8:V19">T8+U8</f>
        <v>0.000807986111111111</v>
      </c>
      <c r="W8" s="19">
        <f aca="true" t="shared" si="4" ref="W8:W19">SUM(M8,P8,S8,V8)</f>
        <v>0.003315046296296296</v>
      </c>
      <c r="X8" s="20">
        <v>1</v>
      </c>
      <c r="Y8" s="16">
        <v>1</v>
      </c>
    </row>
    <row r="9" spans="1:25" s="21" customFormat="1" ht="15.75">
      <c r="A9" s="33">
        <v>2</v>
      </c>
      <c r="B9" s="47" t="s">
        <v>21</v>
      </c>
      <c r="C9" s="22">
        <v>1</v>
      </c>
      <c r="D9" s="23" t="s">
        <v>47</v>
      </c>
      <c r="E9" s="23" t="s">
        <v>64</v>
      </c>
      <c r="F9" s="23">
        <v>1800</v>
      </c>
      <c r="G9" s="43" t="s">
        <v>50</v>
      </c>
      <c r="H9" s="62" t="s">
        <v>10</v>
      </c>
      <c r="I9" s="59">
        <v>29</v>
      </c>
      <c r="J9" s="74">
        <v>0.0008731481481481482</v>
      </c>
      <c r="K9" s="69">
        <v>0.000853125</v>
      </c>
      <c r="L9" s="26"/>
      <c r="M9" s="27">
        <f t="shared" si="0"/>
        <v>0.000853125</v>
      </c>
      <c r="N9" s="25">
        <v>0.000844212962962963</v>
      </c>
      <c r="O9" s="26"/>
      <c r="P9" s="27">
        <f t="shared" si="1"/>
        <v>0.000844212962962963</v>
      </c>
      <c r="Q9" s="25">
        <v>0.000822800925925926</v>
      </c>
      <c r="R9" s="26"/>
      <c r="S9" s="27">
        <f t="shared" si="2"/>
        <v>0.000822800925925926</v>
      </c>
      <c r="T9" s="25">
        <v>0.0008114583333333333</v>
      </c>
      <c r="U9" s="26"/>
      <c r="V9" s="27">
        <f t="shared" si="3"/>
        <v>0.0008114583333333333</v>
      </c>
      <c r="W9" s="19">
        <f t="shared" si="4"/>
        <v>0.0033315972222222223</v>
      </c>
      <c r="X9" s="28">
        <v>2</v>
      </c>
      <c r="Y9" s="24">
        <v>1</v>
      </c>
    </row>
    <row r="10" spans="1:25" s="21" customFormat="1" ht="15.75">
      <c r="A10" s="33">
        <v>3</v>
      </c>
      <c r="B10" s="47" t="s">
        <v>0</v>
      </c>
      <c r="C10" s="22">
        <v>1</v>
      </c>
      <c r="D10" s="23" t="s">
        <v>47</v>
      </c>
      <c r="E10" s="23" t="s">
        <v>14</v>
      </c>
      <c r="F10" s="23">
        <v>2500</v>
      </c>
      <c r="G10" s="43" t="s">
        <v>50</v>
      </c>
      <c r="H10" s="62" t="s">
        <v>10</v>
      </c>
      <c r="I10" s="59">
        <v>21</v>
      </c>
      <c r="J10" s="74">
        <v>0.0008981481481481482</v>
      </c>
      <c r="K10" s="69">
        <v>0.0008584490740740741</v>
      </c>
      <c r="L10" s="78">
        <v>5.7870370370370366E-05</v>
      </c>
      <c r="M10" s="27">
        <f t="shared" si="0"/>
        <v>0.0009163194444444444</v>
      </c>
      <c r="N10" s="25">
        <v>0.0008554398148148148</v>
      </c>
      <c r="O10" s="30"/>
      <c r="P10" s="27">
        <f t="shared" si="1"/>
        <v>0.0008554398148148148</v>
      </c>
      <c r="Q10" s="25">
        <v>0.0008197916666666666</v>
      </c>
      <c r="R10" s="30"/>
      <c r="S10" s="27">
        <f t="shared" si="2"/>
        <v>0.0008197916666666666</v>
      </c>
      <c r="T10" s="25">
        <v>0.0008105324074074074</v>
      </c>
      <c r="U10" s="29"/>
      <c r="V10" s="27">
        <f t="shared" si="3"/>
        <v>0.0008105324074074074</v>
      </c>
      <c r="W10" s="19">
        <f t="shared" si="4"/>
        <v>0.0034020833333333333</v>
      </c>
      <c r="X10" s="28">
        <v>3</v>
      </c>
      <c r="Y10" s="24">
        <v>2</v>
      </c>
    </row>
    <row r="11" spans="1:25" s="21" customFormat="1" ht="15.75">
      <c r="A11" s="33">
        <v>4</v>
      </c>
      <c r="B11" s="47" t="s">
        <v>2</v>
      </c>
      <c r="C11" s="22" t="s">
        <v>13</v>
      </c>
      <c r="D11" s="23" t="s">
        <v>47</v>
      </c>
      <c r="E11" s="23" t="s">
        <v>18</v>
      </c>
      <c r="F11" s="23">
        <v>1800</v>
      </c>
      <c r="G11" s="43" t="s">
        <v>50</v>
      </c>
      <c r="H11" s="62" t="s">
        <v>10</v>
      </c>
      <c r="I11" s="59">
        <v>13</v>
      </c>
      <c r="J11" s="74">
        <v>0.0008943287037037037</v>
      </c>
      <c r="K11" s="69">
        <v>0.0008636574074074075</v>
      </c>
      <c r="L11" s="26"/>
      <c r="M11" s="27">
        <f t="shared" si="0"/>
        <v>0.0008636574074074075</v>
      </c>
      <c r="N11" s="25">
        <v>0.0008686342592592594</v>
      </c>
      <c r="O11" s="26"/>
      <c r="P11" s="27">
        <f t="shared" si="1"/>
        <v>0.0008686342592592594</v>
      </c>
      <c r="Q11" s="25">
        <v>0.000854861111111111</v>
      </c>
      <c r="R11" s="31">
        <v>5.7870370370370366E-05</v>
      </c>
      <c r="S11" s="27">
        <f t="shared" si="2"/>
        <v>0.0009127314814814814</v>
      </c>
      <c r="T11" s="25">
        <v>0.0008190972222222223</v>
      </c>
      <c r="U11" s="26"/>
      <c r="V11" s="27">
        <f t="shared" si="3"/>
        <v>0.0008190972222222223</v>
      </c>
      <c r="W11" s="19">
        <f t="shared" si="4"/>
        <v>0.0034641203703703704</v>
      </c>
      <c r="X11" s="28">
        <v>4</v>
      </c>
      <c r="Y11" s="24">
        <v>3</v>
      </c>
    </row>
    <row r="12" spans="1:25" s="21" customFormat="1" ht="15.75">
      <c r="A12" s="33">
        <v>5</v>
      </c>
      <c r="B12" s="47" t="s">
        <v>4</v>
      </c>
      <c r="C12" s="22" t="s">
        <v>13</v>
      </c>
      <c r="D12" s="23" t="s">
        <v>47</v>
      </c>
      <c r="E12" s="23" t="s">
        <v>19</v>
      </c>
      <c r="F12" s="23">
        <v>1600</v>
      </c>
      <c r="G12" s="43" t="s">
        <v>49</v>
      </c>
      <c r="H12" s="62" t="s">
        <v>8</v>
      </c>
      <c r="I12" s="59">
        <v>3</v>
      </c>
      <c r="J12" s="74">
        <v>0.000865625</v>
      </c>
      <c r="K12" s="69">
        <v>0.0008706018518518519</v>
      </c>
      <c r="L12" s="26"/>
      <c r="M12" s="27">
        <f t="shared" si="0"/>
        <v>0.0008706018518518519</v>
      </c>
      <c r="N12" s="25">
        <v>0.0008785879629629629</v>
      </c>
      <c r="O12" s="26"/>
      <c r="P12" s="27">
        <f t="shared" si="1"/>
        <v>0.0008785879629629629</v>
      </c>
      <c r="Q12" s="25">
        <v>0.0008587962962962963</v>
      </c>
      <c r="R12" s="26"/>
      <c r="S12" s="27">
        <f t="shared" si="2"/>
        <v>0.0008587962962962963</v>
      </c>
      <c r="T12" s="25">
        <v>0.0008637731481481481</v>
      </c>
      <c r="U12" s="26"/>
      <c r="V12" s="27">
        <f t="shared" si="3"/>
        <v>0.0008637731481481481</v>
      </c>
      <c r="W12" s="19">
        <f t="shared" si="4"/>
        <v>0.0034717592592592595</v>
      </c>
      <c r="X12" s="28">
        <v>5</v>
      </c>
      <c r="Y12" s="24">
        <v>2</v>
      </c>
    </row>
    <row r="13" spans="1:25" s="21" customFormat="1" ht="15.75">
      <c r="A13" s="33">
        <v>6</v>
      </c>
      <c r="B13" s="47" t="s">
        <v>12</v>
      </c>
      <c r="C13" s="22" t="s">
        <v>13</v>
      </c>
      <c r="D13" s="23" t="s">
        <v>47</v>
      </c>
      <c r="E13" s="23" t="s">
        <v>15</v>
      </c>
      <c r="F13" s="23">
        <v>1800</v>
      </c>
      <c r="G13" s="43" t="s">
        <v>48</v>
      </c>
      <c r="H13" s="62" t="s">
        <v>9</v>
      </c>
      <c r="I13" s="59">
        <v>31</v>
      </c>
      <c r="J13" s="74">
        <v>0.0008560185185185185</v>
      </c>
      <c r="K13" s="69">
        <v>0.0008685185185185185</v>
      </c>
      <c r="L13" s="26"/>
      <c r="M13" s="27">
        <f t="shared" si="0"/>
        <v>0.0008685185185185185</v>
      </c>
      <c r="N13" s="25">
        <v>0.0008648148148148149</v>
      </c>
      <c r="O13" s="26"/>
      <c r="P13" s="27">
        <f t="shared" si="1"/>
        <v>0.0008648148148148149</v>
      </c>
      <c r="Q13" s="25">
        <v>0.0008165509259259259</v>
      </c>
      <c r="R13" s="31">
        <v>0.00011574074074074073</v>
      </c>
      <c r="S13" s="27">
        <f t="shared" si="2"/>
        <v>0.0009322916666666666</v>
      </c>
      <c r="T13" s="25">
        <v>0.0008077546296296296</v>
      </c>
      <c r="U13" s="26"/>
      <c r="V13" s="27">
        <f t="shared" si="3"/>
        <v>0.0008077546296296296</v>
      </c>
      <c r="W13" s="19">
        <f t="shared" si="4"/>
        <v>0.003473379629629629</v>
      </c>
      <c r="X13" s="28">
        <v>6</v>
      </c>
      <c r="Y13" s="24">
        <v>1</v>
      </c>
    </row>
    <row r="14" spans="1:25" s="21" customFormat="1" ht="15.75">
      <c r="A14" s="33">
        <v>7</v>
      </c>
      <c r="B14" s="47" t="s">
        <v>6</v>
      </c>
      <c r="C14" s="22">
        <v>2</v>
      </c>
      <c r="D14" s="23" t="s">
        <v>47</v>
      </c>
      <c r="E14" s="23" t="s">
        <v>17</v>
      </c>
      <c r="F14" s="23">
        <v>1800</v>
      </c>
      <c r="G14" s="43" t="s">
        <v>48</v>
      </c>
      <c r="H14" s="62" t="s">
        <v>9</v>
      </c>
      <c r="I14" s="59">
        <v>9</v>
      </c>
      <c r="J14" s="74">
        <v>0.0009665509259259259</v>
      </c>
      <c r="K14" s="69">
        <v>0.0008895833333333333</v>
      </c>
      <c r="L14" s="30"/>
      <c r="M14" s="27">
        <f t="shared" si="0"/>
        <v>0.0008895833333333333</v>
      </c>
      <c r="N14" s="25">
        <v>0.0008787037037037037</v>
      </c>
      <c r="O14" s="26"/>
      <c r="P14" s="27">
        <f t="shared" si="1"/>
        <v>0.0008787037037037037</v>
      </c>
      <c r="Q14" s="25">
        <v>0.000850462962962963</v>
      </c>
      <c r="R14" s="26"/>
      <c r="S14" s="27">
        <f t="shared" si="2"/>
        <v>0.000850462962962963</v>
      </c>
      <c r="T14" s="25">
        <v>0.0008788194444444445</v>
      </c>
      <c r="U14" s="26"/>
      <c r="V14" s="27">
        <f t="shared" si="3"/>
        <v>0.0008788194444444445</v>
      </c>
      <c r="W14" s="19">
        <f t="shared" si="4"/>
        <v>0.0034975694444444446</v>
      </c>
      <c r="X14" s="28">
        <v>7</v>
      </c>
      <c r="Y14" s="24">
        <v>2</v>
      </c>
    </row>
    <row r="15" spans="1:25" s="21" customFormat="1" ht="15.75">
      <c r="A15" s="33">
        <v>8</v>
      </c>
      <c r="B15" s="47" t="s">
        <v>25</v>
      </c>
      <c r="C15" s="22" t="s">
        <v>13</v>
      </c>
      <c r="D15" s="23" t="s">
        <v>47</v>
      </c>
      <c r="E15" s="23" t="s">
        <v>26</v>
      </c>
      <c r="F15" s="23">
        <v>2300</v>
      </c>
      <c r="G15" s="43" t="s">
        <v>48</v>
      </c>
      <c r="H15" s="65" t="s">
        <v>10</v>
      </c>
      <c r="I15" s="59">
        <v>33</v>
      </c>
      <c r="J15" s="74">
        <v>0.0010197916666666667</v>
      </c>
      <c r="K15" s="69">
        <v>0.0008936342592592593</v>
      </c>
      <c r="L15" s="26"/>
      <c r="M15" s="27">
        <f t="shared" si="0"/>
        <v>0.0008936342592592593</v>
      </c>
      <c r="N15" s="25">
        <v>0.000928125</v>
      </c>
      <c r="O15" s="26"/>
      <c r="P15" s="27">
        <f t="shared" si="1"/>
        <v>0.000928125</v>
      </c>
      <c r="Q15" s="25">
        <v>0.0008762731481481482</v>
      </c>
      <c r="R15" s="26"/>
      <c r="S15" s="27">
        <f t="shared" si="2"/>
        <v>0.0008762731481481482</v>
      </c>
      <c r="T15" s="25">
        <v>0.0008489583333333332</v>
      </c>
      <c r="U15" s="26"/>
      <c r="V15" s="27">
        <f t="shared" si="3"/>
        <v>0.0008489583333333332</v>
      </c>
      <c r="W15" s="19">
        <f t="shared" si="4"/>
        <v>0.0035469907407407407</v>
      </c>
      <c r="X15" s="28">
        <v>8</v>
      </c>
      <c r="Y15" s="24">
        <v>4</v>
      </c>
    </row>
    <row r="16" spans="1:25" s="21" customFormat="1" ht="15.75">
      <c r="A16" s="33">
        <v>9</v>
      </c>
      <c r="B16" s="47" t="s">
        <v>59</v>
      </c>
      <c r="C16" s="22" t="s">
        <v>60</v>
      </c>
      <c r="D16" s="23" t="s">
        <v>47</v>
      </c>
      <c r="E16" s="23" t="s">
        <v>62</v>
      </c>
      <c r="F16" s="23">
        <v>1600</v>
      </c>
      <c r="G16" s="43" t="s">
        <v>49</v>
      </c>
      <c r="H16" s="62" t="s">
        <v>8</v>
      </c>
      <c r="I16" s="59">
        <v>19</v>
      </c>
      <c r="J16" s="74">
        <v>0.0009587962962962962</v>
      </c>
      <c r="K16" s="69">
        <v>0.000933912037037037</v>
      </c>
      <c r="L16" s="26"/>
      <c r="M16" s="27">
        <f t="shared" si="0"/>
        <v>0.000933912037037037</v>
      </c>
      <c r="N16" s="25">
        <v>0.0009306712962962963</v>
      </c>
      <c r="O16" s="30"/>
      <c r="P16" s="27">
        <f t="shared" si="1"/>
        <v>0.0009306712962962963</v>
      </c>
      <c r="Q16" s="25">
        <v>0.0009002314814814815</v>
      </c>
      <c r="R16" s="30"/>
      <c r="S16" s="27">
        <f t="shared" si="2"/>
        <v>0.0009002314814814815</v>
      </c>
      <c r="T16" s="25">
        <v>0.0008927083333333331</v>
      </c>
      <c r="U16" s="26"/>
      <c r="V16" s="27">
        <f t="shared" si="3"/>
        <v>0.0008927083333333331</v>
      </c>
      <c r="W16" s="19">
        <f t="shared" si="4"/>
        <v>0.0036575231481481476</v>
      </c>
      <c r="X16" s="28">
        <v>9</v>
      </c>
      <c r="Y16" s="24">
        <v>3</v>
      </c>
    </row>
    <row r="17" spans="1:25" s="21" customFormat="1" ht="15.75">
      <c r="A17" s="33">
        <v>10</v>
      </c>
      <c r="B17" s="47" t="s">
        <v>5</v>
      </c>
      <c r="C17" s="22" t="s">
        <v>13</v>
      </c>
      <c r="D17" s="23" t="s">
        <v>47</v>
      </c>
      <c r="E17" s="23" t="s">
        <v>20</v>
      </c>
      <c r="F17" s="23">
        <v>1800</v>
      </c>
      <c r="G17" s="43" t="s">
        <v>49</v>
      </c>
      <c r="H17" s="62" t="s">
        <v>9</v>
      </c>
      <c r="I17" s="59">
        <v>5</v>
      </c>
      <c r="J17" s="74">
        <v>0.0009858796296296297</v>
      </c>
      <c r="K17" s="69">
        <v>0.0009509259259259259</v>
      </c>
      <c r="L17" s="26"/>
      <c r="M17" s="27">
        <f t="shared" si="0"/>
        <v>0.0009509259259259259</v>
      </c>
      <c r="N17" s="25">
        <v>0.0009589120370370371</v>
      </c>
      <c r="O17" s="26"/>
      <c r="P17" s="27">
        <f t="shared" si="1"/>
        <v>0.0009589120370370371</v>
      </c>
      <c r="Q17" s="25">
        <v>0.0009282407407407408</v>
      </c>
      <c r="R17" s="31">
        <v>5.7870370370370366E-05</v>
      </c>
      <c r="S17" s="27">
        <f t="shared" si="2"/>
        <v>0.0009861111111111112</v>
      </c>
      <c r="T17" s="25">
        <v>0.000929861111111111</v>
      </c>
      <c r="U17" s="26"/>
      <c r="V17" s="27">
        <f t="shared" si="3"/>
        <v>0.000929861111111111</v>
      </c>
      <c r="W17" s="19">
        <f t="shared" si="4"/>
        <v>0.003825810185185185</v>
      </c>
      <c r="X17" s="28">
        <v>10</v>
      </c>
      <c r="Y17" s="24">
        <v>3</v>
      </c>
    </row>
    <row r="18" spans="1:25" s="21" customFormat="1" ht="15.75">
      <c r="A18" s="33">
        <v>11</v>
      </c>
      <c r="B18" s="47" t="s">
        <v>65</v>
      </c>
      <c r="C18" s="22" t="s">
        <v>13</v>
      </c>
      <c r="D18" s="23" t="s">
        <v>47</v>
      </c>
      <c r="E18" s="23" t="s">
        <v>66</v>
      </c>
      <c r="F18" s="23">
        <v>1600</v>
      </c>
      <c r="G18" s="43" t="s">
        <v>49</v>
      </c>
      <c r="H18" s="62" t="s">
        <v>8</v>
      </c>
      <c r="I18" s="59">
        <v>17</v>
      </c>
      <c r="J18" s="74">
        <v>0.001058564814814815</v>
      </c>
      <c r="K18" s="69">
        <v>0.0010050925925925926</v>
      </c>
      <c r="L18" s="26"/>
      <c r="M18" s="27">
        <f t="shared" si="0"/>
        <v>0.0010050925925925926</v>
      </c>
      <c r="N18" s="25">
        <v>0.0010047453703703703</v>
      </c>
      <c r="O18" s="26"/>
      <c r="P18" s="27">
        <f t="shared" si="1"/>
        <v>0.0010047453703703703</v>
      </c>
      <c r="Q18" s="25">
        <v>0.0009729166666666666</v>
      </c>
      <c r="R18" s="26"/>
      <c r="S18" s="27">
        <f t="shared" si="2"/>
        <v>0.0009729166666666666</v>
      </c>
      <c r="T18" s="25">
        <v>0.000968287037037037</v>
      </c>
      <c r="U18" s="26"/>
      <c r="V18" s="27">
        <f t="shared" si="3"/>
        <v>0.000968287037037037</v>
      </c>
      <c r="W18" s="19">
        <f t="shared" si="4"/>
        <v>0.003951041666666667</v>
      </c>
      <c r="X18" s="28">
        <v>11</v>
      </c>
      <c r="Y18" s="24">
        <v>4</v>
      </c>
    </row>
    <row r="19" spans="1:25" s="21" customFormat="1" ht="16.5" thickBot="1">
      <c r="A19" s="33">
        <v>12</v>
      </c>
      <c r="B19" s="95" t="s">
        <v>3</v>
      </c>
      <c r="C19" s="96" t="s">
        <v>13</v>
      </c>
      <c r="D19" s="97" t="s">
        <v>47</v>
      </c>
      <c r="E19" s="97" t="s">
        <v>15</v>
      </c>
      <c r="F19" s="97">
        <v>1800</v>
      </c>
      <c r="G19" s="98" t="s">
        <v>48</v>
      </c>
      <c r="H19" s="99" t="s">
        <v>9</v>
      </c>
      <c r="I19" s="100">
        <v>11</v>
      </c>
      <c r="J19" s="101">
        <v>0.0010434027777777779</v>
      </c>
      <c r="K19" s="102" t="s">
        <v>68</v>
      </c>
      <c r="L19" s="103"/>
      <c r="M19" s="104">
        <v>0.001388888888888889</v>
      </c>
      <c r="N19" s="105">
        <v>0.0009157407407407407</v>
      </c>
      <c r="O19" s="103"/>
      <c r="P19" s="106">
        <f t="shared" si="1"/>
        <v>0.0009157407407407407</v>
      </c>
      <c r="Q19" s="105">
        <v>0.0008881944444444444</v>
      </c>
      <c r="R19" s="103"/>
      <c r="S19" s="106">
        <f t="shared" si="2"/>
        <v>0.0008881944444444444</v>
      </c>
      <c r="T19" s="105">
        <v>0.0008401620370370369</v>
      </c>
      <c r="U19" s="103"/>
      <c r="V19" s="106">
        <f t="shared" si="3"/>
        <v>0.0008401620370370369</v>
      </c>
      <c r="W19" s="80">
        <f t="shared" si="4"/>
        <v>0.004032986111111111</v>
      </c>
      <c r="X19" s="32">
        <v>12</v>
      </c>
      <c r="Y19" s="53">
        <v>4</v>
      </c>
    </row>
    <row r="20" spans="1:25" s="21" customFormat="1" ht="25.5" customHeight="1" thickBot="1">
      <c r="A20" s="33"/>
      <c r="B20" s="148" t="s">
        <v>72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0"/>
    </row>
    <row r="21" spans="1:25" s="33" customFormat="1" ht="15.75">
      <c r="A21" s="33">
        <v>1</v>
      </c>
      <c r="B21" s="56" t="s">
        <v>61</v>
      </c>
      <c r="C21" s="107" t="s">
        <v>13</v>
      </c>
      <c r="D21" s="108" t="s">
        <v>47</v>
      </c>
      <c r="E21" s="108" t="s">
        <v>19</v>
      </c>
      <c r="F21" s="108">
        <v>1600</v>
      </c>
      <c r="G21" s="109" t="s">
        <v>49</v>
      </c>
      <c r="H21" s="77" t="s">
        <v>8</v>
      </c>
      <c r="I21" s="110">
        <v>7</v>
      </c>
      <c r="J21" s="111">
        <v>0.0009380787037037037</v>
      </c>
      <c r="K21" s="68">
        <v>0.0009056712962962963</v>
      </c>
      <c r="L21" s="112"/>
      <c r="M21" s="18">
        <f>K21+L21</f>
        <v>0.0009056712962962963</v>
      </c>
      <c r="N21" s="17">
        <v>0.0008938657407407408</v>
      </c>
      <c r="O21" s="112"/>
      <c r="P21" s="18">
        <f>N21+O21</f>
        <v>0.0008938657407407408</v>
      </c>
      <c r="Q21" s="17">
        <v>0.000870486111111111</v>
      </c>
      <c r="R21" s="112"/>
      <c r="S21" s="18">
        <f>Q21+R21</f>
        <v>0.000870486111111111</v>
      </c>
      <c r="T21" s="17">
        <v>0.0008626157407407407</v>
      </c>
      <c r="U21" s="112"/>
      <c r="V21" s="18">
        <f>T21+U21</f>
        <v>0.0008626157407407407</v>
      </c>
      <c r="W21" s="113">
        <f>SUM(M21,P21,S21,V21)</f>
        <v>0.0035326388888888885</v>
      </c>
      <c r="X21" s="117">
        <v>1</v>
      </c>
      <c r="Y21" s="118">
        <v>1</v>
      </c>
    </row>
    <row r="22" spans="1:25" s="33" customFormat="1" ht="15.75">
      <c r="A22" s="33">
        <v>2</v>
      </c>
      <c r="B22" s="47" t="s">
        <v>24</v>
      </c>
      <c r="C22" s="49" t="s">
        <v>13</v>
      </c>
      <c r="D22" s="51" t="s">
        <v>47</v>
      </c>
      <c r="E22" s="51" t="s">
        <v>58</v>
      </c>
      <c r="F22" s="51">
        <v>2800</v>
      </c>
      <c r="G22" s="55" t="s">
        <v>48</v>
      </c>
      <c r="H22" s="64" t="s">
        <v>10</v>
      </c>
      <c r="I22" s="60">
        <v>28</v>
      </c>
      <c r="J22" s="83">
        <v>0.0008337962962962963</v>
      </c>
      <c r="K22" s="69">
        <v>0.0009336805555555555</v>
      </c>
      <c r="L22" s="30"/>
      <c r="M22" s="27">
        <f>K22+L22</f>
        <v>0.0009336805555555555</v>
      </c>
      <c r="N22" s="25">
        <v>0.0009194444444444445</v>
      </c>
      <c r="O22" s="30"/>
      <c r="P22" s="27">
        <f>N22+O22</f>
        <v>0.0009194444444444445</v>
      </c>
      <c r="Q22" s="25">
        <v>0.0008935185185185184</v>
      </c>
      <c r="R22" s="30"/>
      <c r="S22" s="27">
        <f>Q22+R22</f>
        <v>0.0008935185185185184</v>
      </c>
      <c r="T22" s="25">
        <v>0.0008777777777777778</v>
      </c>
      <c r="U22" s="30"/>
      <c r="V22" s="27">
        <f>T22+U22</f>
        <v>0.0008777777777777778</v>
      </c>
      <c r="W22" s="19">
        <f>SUM(M22,P22,S22,V22)</f>
        <v>0.003624421296296296</v>
      </c>
      <c r="X22" s="28">
        <v>2</v>
      </c>
      <c r="Y22" s="24">
        <v>1</v>
      </c>
    </row>
    <row r="23" spans="1:25" s="33" customFormat="1" ht="15.75">
      <c r="A23" s="33">
        <v>3</v>
      </c>
      <c r="B23" s="47" t="s">
        <v>7</v>
      </c>
      <c r="C23" s="49" t="s">
        <v>13</v>
      </c>
      <c r="D23" s="51" t="s">
        <v>47</v>
      </c>
      <c r="E23" s="51" t="s">
        <v>16</v>
      </c>
      <c r="F23" s="51">
        <v>1200</v>
      </c>
      <c r="G23" s="55" t="s">
        <v>49</v>
      </c>
      <c r="H23" s="64" t="s">
        <v>8</v>
      </c>
      <c r="I23" s="60">
        <v>15</v>
      </c>
      <c r="J23" s="83">
        <v>0.0009751157407407408</v>
      </c>
      <c r="K23" s="69">
        <v>0.0009569444444444446</v>
      </c>
      <c r="L23" s="54">
        <v>5.7870370370370366E-05</v>
      </c>
      <c r="M23" s="27">
        <f>K23+L23</f>
        <v>0.001014814814814815</v>
      </c>
      <c r="N23" s="25">
        <v>0.0009439814814814814</v>
      </c>
      <c r="O23" s="30"/>
      <c r="P23" s="27">
        <f>N23+O23</f>
        <v>0.0009439814814814814</v>
      </c>
      <c r="Q23" s="25">
        <v>0.0009060185185185186</v>
      </c>
      <c r="R23" s="30"/>
      <c r="S23" s="27">
        <f>Q23+R23</f>
        <v>0.0009060185185185186</v>
      </c>
      <c r="T23" s="25">
        <v>0.0009326388888888888</v>
      </c>
      <c r="U23" s="30"/>
      <c r="V23" s="27">
        <f>T23+U23</f>
        <v>0.0009326388888888888</v>
      </c>
      <c r="W23" s="19">
        <f>SUM(M23,P23,S23,V23)</f>
        <v>0.0037974537037037035</v>
      </c>
      <c r="X23" s="28">
        <v>3</v>
      </c>
      <c r="Y23" s="24">
        <v>2</v>
      </c>
    </row>
    <row r="24" spans="1:25" s="33" customFormat="1" ht="15.75">
      <c r="A24" s="33">
        <v>4</v>
      </c>
      <c r="B24" s="47" t="s">
        <v>11</v>
      </c>
      <c r="C24" s="49" t="s">
        <v>13</v>
      </c>
      <c r="D24" s="51" t="s">
        <v>47</v>
      </c>
      <c r="E24" s="51" t="s">
        <v>14</v>
      </c>
      <c r="F24" s="51">
        <v>2500</v>
      </c>
      <c r="G24" s="55" t="s">
        <v>50</v>
      </c>
      <c r="H24" s="64" t="s">
        <v>10</v>
      </c>
      <c r="I24" s="60">
        <v>27</v>
      </c>
      <c r="J24" s="83">
        <v>0.0009163194444444445</v>
      </c>
      <c r="K24" s="69">
        <v>0.0008966435185185184</v>
      </c>
      <c r="L24" s="84"/>
      <c r="M24" s="27">
        <f>K24+L24</f>
        <v>0.0008966435185185184</v>
      </c>
      <c r="N24" s="25">
        <v>0.0009296296296296296</v>
      </c>
      <c r="O24" s="30"/>
      <c r="P24" s="27">
        <f>N24+O24</f>
        <v>0.0009296296296296296</v>
      </c>
      <c r="Q24" s="25">
        <v>0.0008887731481481482</v>
      </c>
      <c r="R24" s="54">
        <v>0.00011574074074074073</v>
      </c>
      <c r="S24" s="27">
        <f>Q24+R24</f>
        <v>0.001004513888888889</v>
      </c>
      <c r="T24" s="25">
        <v>0.0009381944444444445</v>
      </c>
      <c r="U24" s="85">
        <v>0.00011574074074074073</v>
      </c>
      <c r="V24" s="27">
        <f>T24+U24</f>
        <v>0.0010539351851851853</v>
      </c>
      <c r="W24" s="19">
        <f>SUM(M24,P24,S24,V24)</f>
        <v>0.0038847222222222226</v>
      </c>
      <c r="X24" s="28">
        <v>4</v>
      </c>
      <c r="Y24" s="24">
        <v>2</v>
      </c>
    </row>
    <row r="25" spans="1:25" s="33" customFormat="1" ht="16.5" thickBot="1">
      <c r="A25" s="33">
        <v>5</v>
      </c>
      <c r="B25" s="57" t="s">
        <v>63</v>
      </c>
      <c r="C25" s="86" t="s">
        <v>13</v>
      </c>
      <c r="D25" s="87" t="s">
        <v>47</v>
      </c>
      <c r="E25" s="87" t="s">
        <v>19</v>
      </c>
      <c r="F25" s="87">
        <v>1200</v>
      </c>
      <c r="G25" s="88" t="s">
        <v>49</v>
      </c>
      <c r="H25" s="76" t="s">
        <v>8</v>
      </c>
      <c r="I25" s="90">
        <v>22</v>
      </c>
      <c r="J25" s="91">
        <v>0.0009280092592592594</v>
      </c>
      <c r="K25" s="70">
        <v>0.000949537037037037</v>
      </c>
      <c r="L25" s="92"/>
      <c r="M25" s="45">
        <f>K25+L25</f>
        <v>0.000949537037037037</v>
      </c>
      <c r="N25" s="44">
        <v>0.0009258101851851852</v>
      </c>
      <c r="O25" s="92"/>
      <c r="P25" s="45">
        <f>N25+O25</f>
        <v>0.0009258101851851852</v>
      </c>
      <c r="Q25" s="44">
        <v>0.000965625</v>
      </c>
      <c r="R25" s="93"/>
      <c r="S25" s="45">
        <f>Q25+R25</f>
        <v>0.000965625</v>
      </c>
      <c r="T25" s="94" t="s">
        <v>68</v>
      </c>
      <c r="U25" s="93"/>
      <c r="V25" s="79">
        <v>0.001388888888888889</v>
      </c>
      <c r="W25" s="80">
        <f>SUM(M25,P25,S25,V25)</f>
        <v>0.004229861111111111</v>
      </c>
      <c r="X25" s="32">
        <v>5</v>
      </c>
      <c r="Y25" s="53">
        <v>3</v>
      </c>
    </row>
    <row r="26" ht="12.75"/>
    <row r="27" ht="12.75"/>
    <row r="28" ht="12.75">
      <c r="M28" s="34"/>
    </row>
    <row r="29" spans="17:24" ht="12.75">
      <c r="Q29" s="36"/>
      <c r="R29" s="36"/>
      <c r="W29" s="36"/>
      <c r="X29" s="81"/>
    </row>
    <row r="30" spans="17:24" ht="12.75">
      <c r="Q30" s="1" t="s">
        <v>69</v>
      </c>
      <c r="R30" s="1"/>
      <c r="W30" s="1" t="s">
        <v>51</v>
      </c>
      <c r="X30" s="4"/>
    </row>
    <row r="31" spans="17:24" ht="12.75">
      <c r="Q31" s="1" t="s">
        <v>70</v>
      </c>
      <c r="R31" s="1"/>
      <c r="W31" s="1" t="s">
        <v>52</v>
      </c>
      <c r="X31" s="4"/>
    </row>
    <row r="32" spans="17:24" ht="12.75">
      <c r="Q32" s="37" t="s">
        <v>71</v>
      </c>
      <c r="R32" s="1"/>
      <c r="W32" s="37" t="s">
        <v>53</v>
      </c>
      <c r="X32" s="4"/>
    </row>
    <row r="33" spans="1:15" s="38" customFormat="1" ht="12.75">
      <c r="A33" s="41"/>
      <c r="B33" s="41"/>
      <c r="C33" s="39"/>
      <c r="E33" s="35"/>
      <c r="F33" s="35"/>
      <c r="G33" s="39"/>
      <c r="H33" s="39"/>
      <c r="J33" s="35"/>
      <c r="K33" s="35"/>
      <c r="L33" s="39"/>
      <c r="N33" s="35"/>
      <c r="O33" s="39"/>
    </row>
    <row r="34" spans="1:23" s="38" customFormat="1" ht="12.75">
      <c r="A34" s="41"/>
      <c r="B34" s="41"/>
      <c r="C34" s="39"/>
      <c r="E34" s="37"/>
      <c r="F34" s="37"/>
      <c r="G34" s="39"/>
      <c r="H34" s="39"/>
      <c r="J34" s="35"/>
      <c r="K34" s="35"/>
      <c r="L34" s="39"/>
      <c r="N34" s="37"/>
      <c r="O34" s="39"/>
      <c r="Q34" s="35"/>
      <c r="R34" s="39"/>
      <c r="T34" s="35"/>
      <c r="U34" s="39"/>
      <c r="V34" s="37"/>
      <c r="W34" s="39"/>
    </row>
    <row r="35" spans="1:23" s="38" customFormat="1" ht="12.75">
      <c r="A35" s="41"/>
      <c r="B35" s="41"/>
      <c r="C35" s="39"/>
      <c r="E35" s="37"/>
      <c r="F35" s="37"/>
      <c r="G35" s="39"/>
      <c r="H35" s="39"/>
      <c r="J35" s="35"/>
      <c r="K35" s="35"/>
      <c r="L35" s="39"/>
      <c r="N35" s="37"/>
      <c r="O35" s="39"/>
      <c r="Q35" s="35"/>
      <c r="R35" s="39"/>
      <c r="T35" s="35"/>
      <c r="U35" s="39"/>
      <c r="V35" s="37"/>
      <c r="W35" s="39"/>
    </row>
  </sheetData>
  <autoFilter ref="A7:Y25"/>
  <mergeCells count="15">
    <mergeCell ref="W6:W7"/>
    <mergeCell ref="G6:G7"/>
    <mergeCell ref="I6:I7"/>
    <mergeCell ref="K6:M6"/>
    <mergeCell ref="N6:P6"/>
    <mergeCell ref="Q6:S6"/>
    <mergeCell ref="T6:V6"/>
    <mergeCell ref="B20:Y20"/>
    <mergeCell ref="B6:B7"/>
    <mergeCell ref="C6:C7"/>
    <mergeCell ref="D6:D7"/>
    <mergeCell ref="E6:E7"/>
    <mergeCell ref="X6:Y6"/>
    <mergeCell ref="F6:F7"/>
    <mergeCell ref="H6:H7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geOrder="overThenDown" paperSize="9" r:id="rId3"/>
  <headerFooter alignWithMargins="0"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pane xSplit="9" ySplit="7" topLeftCell="J11" activePane="bottomRight" state="frozen"/>
      <selection pane="topLeft" activeCell="A1" sqref="A1"/>
      <selection pane="topRight" activeCell="J1" sqref="J1"/>
      <selection pane="bottomLeft" activeCell="A8" sqref="A8"/>
      <selection pane="bottomRight" activeCell="H21" sqref="H21:H25"/>
    </sheetView>
  </sheetViews>
  <sheetFormatPr defaultColWidth="9.140625" defaultRowHeight="15"/>
  <cols>
    <col min="1" max="1" width="2.421875" style="40" customWidth="1"/>
    <col min="2" max="2" width="16.28125" style="40" bestFit="1" customWidth="1"/>
    <col min="3" max="3" width="4.57421875" style="2" customWidth="1"/>
    <col min="4" max="4" width="9.57421875" style="1" bestFit="1" customWidth="1"/>
    <col min="5" max="5" width="11.57421875" style="1" bestFit="1" customWidth="1"/>
    <col min="6" max="6" width="4.57421875" style="1" customWidth="1"/>
    <col min="7" max="7" width="4.8515625" style="2" customWidth="1"/>
    <col min="8" max="8" width="5.57421875" style="2" customWidth="1"/>
    <col min="9" max="9" width="5.140625" style="2" customWidth="1"/>
    <col min="10" max="10" width="9.57421875" style="4" customWidth="1"/>
    <col min="11" max="11" width="8.421875" style="4" customWidth="1"/>
    <col min="12" max="12" width="5.421875" style="2" customWidth="1"/>
    <col min="13" max="13" width="8.421875" style="1" customWidth="1"/>
    <col min="14" max="14" width="8.421875" style="4" customWidth="1"/>
    <col min="15" max="15" width="5.421875" style="2" customWidth="1"/>
    <col min="16" max="16" width="8.421875" style="1" customWidth="1"/>
    <col min="17" max="17" width="8.421875" style="4" customWidth="1"/>
    <col min="18" max="18" width="5.421875" style="2" customWidth="1"/>
    <col min="19" max="19" width="8.421875" style="1" customWidth="1"/>
    <col min="20" max="20" width="8.421875" style="4" customWidth="1"/>
    <col min="21" max="21" width="5.421875" style="2" customWidth="1"/>
    <col min="22" max="22" width="8.421875" style="1" customWidth="1"/>
    <col min="23" max="23" width="10.00390625" style="1" customWidth="1"/>
    <col min="24" max="24" width="7.7109375" style="1" bestFit="1" customWidth="1"/>
    <col min="25" max="16384" width="9.00390625" style="1" customWidth="1"/>
  </cols>
  <sheetData>
    <row r="1" ht="15" customHeight="1">
      <c r="D1" s="3" t="s">
        <v>27</v>
      </c>
    </row>
    <row r="2" ht="15" customHeight="1">
      <c r="D2" s="3" t="s">
        <v>55</v>
      </c>
    </row>
    <row r="3" ht="15" customHeight="1">
      <c r="D3" s="5" t="s">
        <v>56</v>
      </c>
    </row>
    <row r="4" ht="12.75">
      <c r="D4" s="6"/>
    </row>
    <row r="5" ht="13.5" thickBot="1"/>
    <row r="6" spans="2:24" ht="20.25" customHeight="1">
      <c r="B6" s="151" t="s">
        <v>28</v>
      </c>
      <c r="C6" s="153" t="s">
        <v>29</v>
      </c>
      <c r="D6" s="155" t="s">
        <v>30</v>
      </c>
      <c r="E6" s="155" t="s">
        <v>31</v>
      </c>
      <c r="F6" s="153" t="s">
        <v>57</v>
      </c>
      <c r="G6" s="153" t="s">
        <v>54</v>
      </c>
      <c r="H6" s="153" t="s">
        <v>32</v>
      </c>
      <c r="I6" s="161" t="s">
        <v>1</v>
      </c>
      <c r="J6" s="71" t="s">
        <v>67</v>
      </c>
      <c r="K6" s="145" t="s">
        <v>33</v>
      </c>
      <c r="L6" s="146"/>
      <c r="M6" s="147"/>
      <c r="N6" s="145" t="s">
        <v>34</v>
      </c>
      <c r="O6" s="146"/>
      <c r="P6" s="147"/>
      <c r="Q6" s="145" t="s">
        <v>35</v>
      </c>
      <c r="R6" s="146"/>
      <c r="S6" s="147"/>
      <c r="T6" s="145" t="s">
        <v>36</v>
      </c>
      <c r="U6" s="146"/>
      <c r="V6" s="147"/>
      <c r="W6" s="159" t="s">
        <v>37</v>
      </c>
      <c r="X6" s="166" t="s">
        <v>38</v>
      </c>
    </row>
    <row r="7" spans="2:24" ht="32.25" thickBot="1">
      <c r="B7" s="152"/>
      <c r="C7" s="154"/>
      <c r="D7" s="156"/>
      <c r="E7" s="156"/>
      <c r="F7" s="154"/>
      <c r="G7" s="154"/>
      <c r="H7" s="154"/>
      <c r="I7" s="162"/>
      <c r="J7" s="72" t="s">
        <v>39</v>
      </c>
      <c r="K7" s="67" t="s">
        <v>39</v>
      </c>
      <c r="L7" s="8" t="s">
        <v>40</v>
      </c>
      <c r="M7" s="9" t="s">
        <v>41</v>
      </c>
      <c r="N7" s="8" t="s">
        <v>39</v>
      </c>
      <c r="O7" s="8" t="s">
        <v>40</v>
      </c>
      <c r="P7" s="9" t="s">
        <v>42</v>
      </c>
      <c r="Q7" s="8" t="s">
        <v>39</v>
      </c>
      <c r="R7" s="8" t="s">
        <v>40</v>
      </c>
      <c r="S7" s="9" t="s">
        <v>43</v>
      </c>
      <c r="T7" s="10" t="s">
        <v>39</v>
      </c>
      <c r="U7" s="10" t="s">
        <v>40</v>
      </c>
      <c r="V7" s="11" t="s">
        <v>44</v>
      </c>
      <c r="W7" s="160"/>
      <c r="X7" s="167"/>
    </row>
    <row r="8" spans="1:24" s="21" customFormat="1" ht="15.75">
      <c r="A8" s="33"/>
      <c r="B8" s="119" t="s">
        <v>22</v>
      </c>
      <c r="C8" s="120">
        <v>1</v>
      </c>
      <c r="D8" s="121" t="s">
        <v>47</v>
      </c>
      <c r="E8" s="121" t="s">
        <v>23</v>
      </c>
      <c r="F8" s="121">
        <v>1600</v>
      </c>
      <c r="G8" s="122" t="s">
        <v>49</v>
      </c>
      <c r="H8" s="123" t="s">
        <v>8</v>
      </c>
      <c r="I8" s="124">
        <v>35</v>
      </c>
      <c r="J8" s="125">
        <v>0.0008684027777777777</v>
      </c>
      <c r="K8" s="126">
        <v>0.0008523148148148149</v>
      </c>
      <c r="L8" s="127"/>
      <c r="M8" s="128">
        <f aca="true" t="shared" si="0" ref="M8:M14">K8+L8</f>
        <v>0.0008523148148148149</v>
      </c>
      <c r="N8" s="129">
        <v>0.0008481481481481482</v>
      </c>
      <c r="O8" s="127"/>
      <c r="P8" s="128">
        <f aca="true" t="shared" si="1" ref="P8:P19">N8+O8</f>
        <v>0.0008481481481481482</v>
      </c>
      <c r="Q8" s="129">
        <v>0.0008065972222222221</v>
      </c>
      <c r="R8" s="127"/>
      <c r="S8" s="128">
        <f aca="true" t="shared" si="2" ref="S8:S19">Q8+R8</f>
        <v>0.0008065972222222221</v>
      </c>
      <c r="T8" s="129">
        <v>0.000807986111111111</v>
      </c>
      <c r="U8" s="127"/>
      <c r="V8" s="128">
        <f aca="true" t="shared" si="3" ref="V8:V19">T8+U8</f>
        <v>0.000807986111111111</v>
      </c>
      <c r="W8" s="113">
        <f aca="true" t="shared" si="4" ref="W8:W19">SUM(M8,P8,S8,V8)</f>
        <v>0.003315046296296296</v>
      </c>
      <c r="X8" s="142">
        <v>1</v>
      </c>
    </row>
    <row r="9" spans="1:24" s="21" customFormat="1" ht="15.75">
      <c r="A9" s="33"/>
      <c r="B9" s="47" t="s">
        <v>4</v>
      </c>
      <c r="C9" s="22" t="s">
        <v>13</v>
      </c>
      <c r="D9" s="23" t="s">
        <v>47</v>
      </c>
      <c r="E9" s="23" t="s">
        <v>19</v>
      </c>
      <c r="F9" s="23">
        <v>1600</v>
      </c>
      <c r="G9" s="43" t="s">
        <v>49</v>
      </c>
      <c r="H9" s="62" t="s">
        <v>8</v>
      </c>
      <c r="I9" s="59">
        <v>3</v>
      </c>
      <c r="J9" s="74">
        <v>0.000865625</v>
      </c>
      <c r="K9" s="69">
        <v>0.0008706018518518519</v>
      </c>
      <c r="L9" s="26"/>
      <c r="M9" s="27">
        <f t="shared" si="0"/>
        <v>0.0008706018518518519</v>
      </c>
      <c r="N9" s="25">
        <v>0.0008785879629629629</v>
      </c>
      <c r="O9" s="26"/>
      <c r="P9" s="27">
        <f t="shared" si="1"/>
        <v>0.0008785879629629629</v>
      </c>
      <c r="Q9" s="25">
        <v>0.0008587962962962963</v>
      </c>
      <c r="R9" s="26"/>
      <c r="S9" s="27">
        <f t="shared" si="2"/>
        <v>0.0008587962962962963</v>
      </c>
      <c r="T9" s="25">
        <v>0.0008637731481481481</v>
      </c>
      <c r="U9" s="26"/>
      <c r="V9" s="27">
        <f t="shared" si="3"/>
        <v>0.0008637731481481481</v>
      </c>
      <c r="W9" s="19">
        <f t="shared" si="4"/>
        <v>0.0034717592592592595</v>
      </c>
      <c r="X9" s="143">
        <v>2</v>
      </c>
    </row>
    <row r="10" spans="1:24" s="21" customFormat="1" ht="15.75">
      <c r="A10" s="33"/>
      <c r="B10" s="47" t="s">
        <v>59</v>
      </c>
      <c r="C10" s="22" t="s">
        <v>60</v>
      </c>
      <c r="D10" s="23" t="s">
        <v>47</v>
      </c>
      <c r="E10" s="23" t="s">
        <v>62</v>
      </c>
      <c r="F10" s="23">
        <v>1600</v>
      </c>
      <c r="G10" s="43" t="s">
        <v>49</v>
      </c>
      <c r="H10" s="62" t="s">
        <v>8</v>
      </c>
      <c r="I10" s="59">
        <v>19</v>
      </c>
      <c r="J10" s="74">
        <v>0.0009587962962962962</v>
      </c>
      <c r="K10" s="69">
        <v>0.000933912037037037</v>
      </c>
      <c r="L10" s="26"/>
      <c r="M10" s="27">
        <f t="shared" si="0"/>
        <v>0.000933912037037037</v>
      </c>
      <c r="N10" s="25">
        <v>0.0009306712962962963</v>
      </c>
      <c r="O10" s="30"/>
      <c r="P10" s="27">
        <f t="shared" si="1"/>
        <v>0.0009306712962962963</v>
      </c>
      <c r="Q10" s="25">
        <v>0.0009002314814814815</v>
      </c>
      <c r="R10" s="30"/>
      <c r="S10" s="27">
        <f t="shared" si="2"/>
        <v>0.0009002314814814815</v>
      </c>
      <c r="T10" s="25">
        <v>0.0008927083333333331</v>
      </c>
      <c r="U10" s="26"/>
      <c r="V10" s="27">
        <f t="shared" si="3"/>
        <v>0.0008927083333333331</v>
      </c>
      <c r="W10" s="19">
        <f t="shared" si="4"/>
        <v>0.0036575231481481476</v>
      </c>
      <c r="X10" s="143">
        <v>3</v>
      </c>
    </row>
    <row r="11" spans="1:24" s="21" customFormat="1" ht="16.5" thickBot="1">
      <c r="A11" s="33"/>
      <c r="B11" s="57" t="s">
        <v>65</v>
      </c>
      <c r="C11" s="48" t="s">
        <v>13</v>
      </c>
      <c r="D11" s="50" t="s">
        <v>47</v>
      </c>
      <c r="E11" s="50" t="s">
        <v>66</v>
      </c>
      <c r="F11" s="50">
        <v>1600</v>
      </c>
      <c r="G11" s="52" t="s">
        <v>49</v>
      </c>
      <c r="H11" s="63" t="s">
        <v>8</v>
      </c>
      <c r="I11" s="61">
        <v>17</v>
      </c>
      <c r="J11" s="75">
        <v>0.001058564814814815</v>
      </c>
      <c r="K11" s="70">
        <v>0.0010050925925925926</v>
      </c>
      <c r="L11" s="46"/>
      <c r="M11" s="45">
        <f t="shared" si="0"/>
        <v>0.0010050925925925926</v>
      </c>
      <c r="N11" s="44">
        <v>0.0010047453703703703</v>
      </c>
      <c r="O11" s="46"/>
      <c r="P11" s="45">
        <f t="shared" si="1"/>
        <v>0.0010047453703703703</v>
      </c>
      <c r="Q11" s="44">
        <v>0.0009729166666666666</v>
      </c>
      <c r="R11" s="46"/>
      <c r="S11" s="45">
        <f t="shared" si="2"/>
        <v>0.0009729166666666666</v>
      </c>
      <c r="T11" s="44">
        <v>0.000968287037037037</v>
      </c>
      <c r="U11" s="46"/>
      <c r="V11" s="45">
        <f t="shared" si="3"/>
        <v>0.000968287037037037</v>
      </c>
      <c r="W11" s="80">
        <f t="shared" si="4"/>
        <v>0.003951041666666667</v>
      </c>
      <c r="X11" s="144">
        <v>4</v>
      </c>
    </row>
    <row r="12" spans="1:24" s="21" customFormat="1" ht="15.75">
      <c r="A12" s="33"/>
      <c r="B12" s="119" t="s">
        <v>12</v>
      </c>
      <c r="C12" s="120" t="s">
        <v>13</v>
      </c>
      <c r="D12" s="121" t="s">
        <v>47</v>
      </c>
      <c r="E12" s="121" t="s">
        <v>15</v>
      </c>
      <c r="F12" s="121">
        <v>1800</v>
      </c>
      <c r="G12" s="122" t="s">
        <v>48</v>
      </c>
      <c r="H12" s="123" t="s">
        <v>9</v>
      </c>
      <c r="I12" s="124">
        <v>31</v>
      </c>
      <c r="J12" s="125">
        <v>0.0008560185185185185</v>
      </c>
      <c r="K12" s="126">
        <v>0.0008685185185185185</v>
      </c>
      <c r="L12" s="130"/>
      <c r="M12" s="128">
        <f t="shared" si="0"/>
        <v>0.0008685185185185185</v>
      </c>
      <c r="N12" s="129">
        <v>0.0008648148148148149</v>
      </c>
      <c r="O12" s="130"/>
      <c r="P12" s="128">
        <f t="shared" si="1"/>
        <v>0.0008648148148148149</v>
      </c>
      <c r="Q12" s="129">
        <v>0.0008165509259259259</v>
      </c>
      <c r="R12" s="131">
        <v>0.00011574074074074073</v>
      </c>
      <c r="S12" s="128">
        <f t="shared" si="2"/>
        <v>0.0009322916666666666</v>
      </c>
      <c r="T12" s="129">
        <v>0.0008077546296296296</v>
      </c>
      <c r="U12" s="130"/>
      <c r="V12" s="128">
        <f t="shared" si="3"/>
        <v>0.0008077546296296296</v>
      </c>
      <c r="W12" s="113">
        <f t="shared" si="4"/>
        <v>0.003473379629629629</v>
      </c>
      <c r="X12" s="142">
        <v>1</v>
      </c>
    </row>
    <row r="13" spans="1:24" s="21" customFormat="1" ht="15.75">
      <c r="A13" s="33"/>
      <c r="B13" s="47" t="s">
        <v>6</v>
      </c>
      <c r="C13" s="22">
        <v>2</v>
      </c>
      <c r="D13" s="23" t="s">
        <v>47</v>
      </c>
      <c r="E13" s="23" t="s">
        <v>17</v>
      </c>
      <c r="F13" s="23">
        <v>1800</v>
      </c>
      <c r="G13" s="43" t="s">
        <v>48</v>
      </c>
      <c r="H13" s="62" t="s">
        <v>9</v>
      </c>
      <c r="I13" s="59">
        <v>9</v>
      </c>
      <c r="J13" s="74">
        <v>0.0009665509259259259</v>
      </c>
      <c r="K13" s="69">
        <v>0.0008895833333333333</v>
      </c>
      <c r="L13" s="30"/>
      <c r="M13" s="27">
        <f t="shared" si="0"/>
        <v>0.0008895833333333333</v>
      </c>
      <c r="N13" s="25">
        <v>0.0008787037037037037</v>
      </c>
      <c r="O13" s="26"/>
      <c r="P13" s="27">
        <f t="shared" si="1"/>
        <v>0.0008787037037037037</v>
      </c>
      <c r="Q13" s="25">
        <v>0.000850462962962963</v>
      </c>
      <c r="R13" s="26"/>
      <c r="S13" s="27">
        <f t="shared" si="2"/>
        <v>0.000850462962962963</v>
      </c>
      <c r="T13" s="25">
        <v>0.0008788194444444445</v>
      </c>
      <c r="U13" s="26"/>
      <c r="V13" s="27">
        <f t="shared" si="3"/>
        <v>0.0008788194444444445</v>
      </c>
      <c r="W13" s="19">
        <f t="shared" si="4"/>
        <v>0.0034975694444444446</v>
      </c>
      <c r="X13" s="143">
        <v>2</v>
      </c>
    </row>
    <row r="14" spans="1:24" s="21" customFormat="1" ht="15.75">
      <c r="A14" s="33"/>
      <c r="B14" s="47" t="s">
        <v>5</v>
      </c>
      <c r="C14" s="22" t="s">
        <v>13</v>
      </c>
      <c r="D14" s="23" t="s">
        <v>47</v>
      </c>
      <c r="E14" s="23" t="s">
        <v>20</v>
      </c>
      <c r="F14" s="23">
        <v>1800</v>
      </c>
      <c r="G14" s="43" t="s">
        <v>49</v>
      </c>
      <c r="H14" s="62" t="s">
        <v>9</v>
      </c>
      <c r="I14" s="59">
        <v>5</v>
      </c>
      <c r="J14" s="74">
        <v>0.0009858796296296297</v>
      </c>
      <c r="K14" s="69">
        <v>0.0009509259259259259</v>
      </c>
      <c r="L14" s="26"/>
      <c r="M14" s="27">
        <f t="shared" si="0"/>
        <v>0.0009509259259259259</v>
      </c>
      <c r="N14" s="25">
        <v>0.0009589120370370371</v>
      </c>
      <c r="O14" s="26"/>
      <c r="P14" s="27">
        <f t="shared" si="1"/>
        <v>0.0009589120370370371</v>
      </c>
      <c r="Q14" s="25">
        <v>0.0009282407407407408</v>
      </c>
      <c r="R14" s="31">
        <v>5.7870370370370366E-05</v>
      </c>
      <c r="S14" s="27">
        <f t="shared" si="2"/>
        <v>0.0009861111111111112</v>
      </c>
      <c r="T14" s="25">
        <v>0.000929861111111111</v>
      </c>
      <c r="U14" s="26"/>
      <c r="V14" s="27">
        <f t="shared" si="3"/>
        <v>0.000929861111111111</v>
      </c>
      <c r="W14" s="19">
        <f t="shared" si="4"/>
        <v>0.003825810185185185</v>
      </c>
      <c r="X14" s="143">
        <v>3</v>
      </c>
    </row>
    <row r="15" spans="1:24" s="21" customFormat="1" ht="16.5" thickBot="1">
      <c r="A15" s="33"/>
      <c r="B15" s="57" t="s">
        <v>3</v>
      </c>
      <c r="C15" s="48" t="s">
        <v>13</v>
      </c>
      <c r="D15" s="50" t="s">
        <v>47</v>
      </c>
      <c r="E15" s="50" t="s">
        <v>15</v>
      </c>
      <c r="F15" s="50">
        <v>1800</v>
      </c>
      <c r="G15" s="52" t="s">
        <v>48</v>
      </c>
      <c r="H15" s="63" t="s">
        <v>9</v>
      </c>
      <c r="I15" s="61">
        <v>11</v>
      </c>
      <c r="J15" s="75">
        <v>0.0010434027777777779</v>
      </c>
      <c r="K15" s="132" t="s">
        <v>68</v>
      </c>
      <c r="L15" s="46"/>
      <c r="M15" s="79">
        <v>0.001388888888888889</v>
      </c>
      <c r="N15" s="44">
        <v>0.0009157407407407407</v>
      </c>
      <c r="O15" s="46"/>
      <c r="P15" s="45">
        <f t="shared" si="1"/>
        <v>0.0009157407407407407</v>
      </c>
      <c r="Q15" s="44">
        <v>0.0008881944444444444</v>
      </c>
      <c r="R15" s="46"/>
      <c r="S15" s="45">
        <f t="shared" si="2"/>
        <v>0.0008881944444444444</v>
      </c>
      <c r="T15" s="44">
        <v>0.0008401620370370369</v>
      </c>
      <c r="U15" s="46"/>
      <c r="V15" s="45">
        <f t="shared" si="3"/>
        <v>0.0008401620370370369</v>
      </c>
      <c r="W15" s="80">
        <f t="shared" si="4"/>
        <v>0.004032986111111111</v>
      </c>
      <c r="X15" s="144">
        <v>4</v>
      </c>
    </row>
    <row r="16" spans="1:24" s="21" customFormat="1" ht="15.75">
      <c r="A16" s="33"/>
      <c r="B16" s="119" t="s">
        <v>21</v>
      </c>
      <c r="C16" s="120">
        <v>1</v>
      </c>
      <c r="D16" s="121" t="s">
        <v>47</v>
      </c>
      <c r="E16" s="121" t="s">
        <v>64</v>
      </c>
      <c r="F16" s="121">
        <v>1800</v>
      </c>
      <c r="G16" s="122" t="s">
        <v>50</v>
      </c>
      <c r="H16" s="123" t="s">
        <v>10</v>
      </c>
      <c r="I16" s="124">
        <v>29</v>
      </c>
      <c r="J16" s="125">
        <v>0.0008731481481481482</v>
      </c>
      <c r="K16" s="126">
        <v>0.000853125</v>
      </c>
      <c r="L16" s="130"/>
      <c r="M16" s="128">
        <f>K16+L16</f>
        <v>0.000853125</v>
      </c>
      <c r="N16" s="129">
        <v>0.000844212962962963</v>
      </c>
      <c r="O16" s="130"/>
      <c r="P16" s="128">
        <f t="shared" si="1"/>
        <v>0.000844212962962963</v>
      </c>
      <c r="Q16" s="129">
        <v>0.000822800925925926</v>
      </c>
      <c r="R16" s="130"/>
      <c r="S16" s="128">
        <f t="shared" si="2"/>
        <v>0.000822800925925926</v>
      </c>
      <c r="T16" s="129">
        <v>0.0008114583333333333</v>
      </c>
      <c r="U16" s="130"/>
      <c r="V16" s="128">
        <f t="shared" si="3"/>
        <v>0.0008114583333333333</v>
      </c>
      <c r="W16" s="113">
        <f t="shared" si="4"/>
        <v>0.0033315972222222223</v>
      </c>
      <c r="X16" s="142">
        <v>1</v>
      </c>
    </row>
    <row r="17" spans="1:24" s="21" customFormat="1" ht="15.75">
      <c r="A17" s="33"/>
      <c r="B17" s="47" t="s">
        <v>0</v>
      </c>
      <c r="C17" s="22">
        <v>1</v>
      </c>
      <c r="D17" s="23" t="s">
        <v>47</v>
      </c>
      <c r="E17" s="23" t="s">
        <v>14</v>
      </c>
      <c r="F17" s="23">
        <v>2500</v>
      </c>
      <c r="G17" s="43" t="s">
        <v>50</v>
      </c>
      <c r="H17" s="62" t="s">
        <v>10</v>
      </c>
      <c r="I17" s="59">
        <v>21</v>
      </c>
      <c r="J17" s="74">
        <v>0.0008981481481481482</v>
      </c>
      <c r="K17" s="69">
        <v>0.0008584490740740741</v>
      </c>
      <c r="L17" s="78">
        <v>5.7870370370370366E-05</v>
      </c>
      <c r="M17" s="27">
        <f>K17+L17</f>
        <v>0.0009163194444444444</v>
      </c>
      <c r="N17" s="25">
        <v>0.0008554398148148148</v>
      </c>
      <c r="O17" s="30"/>
      <c r="P17" s="27">
        <f t="shared" si="1"/>
        <v>0.0008554398148148148</v>
      </c>
      <c r="Q17" s="25">
        <v>0.0008197916666666666</v>
      </c>
      <c r="R17" s="30"/>
      <c r="S17" s="27">
        <f t="shared" si="2"/>
        <v>0.0008197916666666666</v>
      </c>
      <c r="T17" s="25">
        <v>0.0008105324074074074</v>
      </c>
      <c r="U17" s="29"/>
      <c r="V17" s="27">
        <f t="shared" si="3"/>
        <v>0.0008105324074074074</v>
      </c>
      <c r="W17" s="19">
        <f t="shared" si="4"/>
        <v>0.0034020833333333333</v>
      </c>
      <c r="X17" s="143">
        <v>2</v>
      </c>
    </row>
    <row r="18" spans="1:24" s="21" customFormat="1" ht="15.75">
      <c r="A18" s="33"/>
      <c r="B18" s="47" t="s">
        <v>2</v>
      </c>
      <c r="C18" s="22" t="s">
        <v>13</v>
      </c>
      <c r="D18" s="23" t="s">
        <v>47</v>
      </c>
      <c r="E18" s="23" t="s">
        <v>18</v>
      </c>
      <c r="F18" s="23">
        <v>1800</v>
      </c>
      <c r="G18" s="43" t="s">
        <v>50</v>
      </c>
      <c r="H18" s="62" t="s">
        <v>10</v>
      </c>
      <c r="I18" s="59">
        <v>13</v>
      </c>
      <c r="J18" s="74">
        <v>0.0008943287037037037</v>
      </c>
      <c r="K18" s="69">
        <v>0.0008636574074074075</v>
      </c>
      <c r="L18" s="26"/>
      <c r="M18" s="27">
        <f>K18+L18</f>
        <v>0.0008636574074074075</v>
      </c>
      <c r="N18" s="25">
        <v>0.0008686342592592594</v>
      </c>
      <c r="O18" s="26"/>
      <c r="P18" s="27">
        <f t="shared" si="1"/>
        <v>0.0008686342592592594</v>
      </c>
      <c r="Q18" s="25">
        <v>0.000854861111111111</v>
      </c>
      <c r="R18" s="31">
        <v>5.7870370370370366E-05</v>
      </c>
      <c r="S18" s="27">
        <f t="shared" si="2"/>
        <v>0.0009127314814814814</v>
      </c>
      <c r="T18" s="25">
        <v>0.0008190972222222223</v>
      </c>
      <c r="U18" s="26"/>
      <c r="V18" s="27">
        <f t="shared" si="3"/>
        <v>0.0008190972222222223</v>
      </c>
      <c r="W18" s="19">
        <f t="shared" si="4"/>
        <v>0.0034641203703703704</v>
      </c>
      <c r="X18" s="143">
        <v>3</v>
      </c>
    </row>
    <row r="19" spans="1:24" s="21" customFormat="1" ht="16.5" thickBot="1">
      <c r="A19" s="33"/>
      <c r="B19" s="57" t="s">
        <v>25</v>
      </c>
      <c r="C19" s="48" t="s">
        <v>13</v>
      </c>
      <c r="D19" s="50" t="s">
        <v>47</v>
      </c>
      <c r="E19" s="50" t="s">
        <v>26</v>
      </c>
      <c r="F19" s="50">
        <v>2300</v>
      </c>
      <c r="G19" s="52" t="s">
        <v>48</v>
      </c>
      <c r="H19" s="89" t="s">
        <v>10</v>
      </c>
      <c r="I19" s="61">
        <v>33</v>
      </c>
      <c r="J19" s="75">
        <v>0.0010197916666666667</v>
      </c>
      <c r="K19" s="70">
        <v>0.0008936342592592593</v>
      </c>
      <c r="L19" s="46"/>
      <c r="M19" s="45">
        <f>K19+L19</f>
        <v>0.0008936342592592593</v>
      </c>
      <c r="N19" s="44">
        <v>0.000928125</v>
      </c>
      <c r="O19" s="46"/>
      <c r="P19" s="45">
        <f t="shared" si="1"/>
        <v>0.000928125</v>
      </c>
      <c r="Q19" s="44">
        <v>0.0008762731481481482</v>
      </c>
      <c r="R19" s="46"/>
      <c r="S19" s="45">
        <f t="shared" si="2"/>
        <v>0.0008762731481481482</v>
      </c>
      <c r="T19" s="44">
        <v>0.0008489583333333332</v>
      </c>
      <c r="U19" s="46"/>
      <c r="V19" s="45">
        <f t="shared" si="3"/>
        <v>0.0008489583333333332</v>
      </c>
      <c r="W19" s="80">
        <f t="shared" si="4"/>
        <v>0.0035469907407407407</v>
      </c>
      <c r="X19" s="144">
        <v>4</v>
      </c>
    </row>
    <row r="20" spans="1:24" s="21" customFormat="1" ht="22.5" customHeight="1" thickBot="1">
      <c r="A20" s="33"/>
      <c r="B20" s="163" t="s">
        <v>72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</row>
    <row r="21" spans="2:24" s="33" customFormat="1" ht="15.75">
      <c r="B21" s="56" t="s">
        <v>61</v>
      </c>
      <c r="C21" s="107" t="s">
        <v>13</v>
      </c>
      <c r="D21" s="108" t="s">
        <v>47</v>
      </c>
      <c r="E21" s="108" t="s">
        <v>19</v>
      </c>
      <c r="F21" s="108">
        <v>1600</v>
      </c>
      <c r="G21" s="109" t="s">
        <v>49</v>
      </c>
      <c r="H21" s="77" t="s">
        <v>8</v>
      </c>
      <c r="I21" s="110">
        <v>7</v>
      </c>
      <c r="J21" s="111">
        <v>0.0009380787037037037</v>
      </c>
      <c r="K21" s="68">
        <v>0.0009056712962962963</v>
      </c>
      <c r="L21" s="112"/>
      <c r="M21" s="18">
        <f>K21+L21</f>
        <v>0.0009056712962962963</v>
      </c>
      <c r="N21" s="17">
        <v>0.0008938657407407408</v>
      </c>
      <c r="O21" s="112"/>
      <c r="P21" s="18">
        <f>N21+O21</f>
        <v>0.0008938657407407408</v>
      </c>
      <c r="Q21" s="17">
        <v>0.000870486111111111</v>
      </c>
      <c r="R21" s="112"/>
      <c r="S21" s="18">
        <f>Q21+R21</f>
        <v>0.000870486111111111</v>
      </c>
      <c r="T21" s="17">
        <v>0.0008626157407407407</v>
      </c>
      <c r="U21" s="112"/>
      <c r="V21" s="18">
        <f>T21+U21</f>
        <v>0.0008626157407407407</v>
      </c>
      <c r="W21" s="113">
        <f>SUM(M21,P21,S21,V21)</f>
        <v>0.0035326388888888885</v>
      </c>
      <c r="X21" s="114">
        <v>1</v>
      </c>
    </row>
    <row r="22" spans="2:24" s="33" customFormat="1" ht="15.75">
      <c r="B22" s="47" t="s">
        <v>7</v>
      </c>
      <c r="C22" s="49" t="s">
        <v>13</v>
      </c>
      <c r="D22" s="51" t="s">
        <v>47</v>
      </c>
      <c r="E22" s="51" t="s">
        <v>16</v>
      </c>
      <c r="F22" s="51">
        <v>1200</v>
      </c>
      <c r="G22" s="55" t="s">
        <v>49</v>
      </c>
      <c r="H22" s="64" t="s">
        <v>8</v>
      </c>
      <c r="I22" s="60">
        <v>15</v>
      </c>
      <c r="J22" s="83">
        <v>0.0009751157407407408</v>
      </c>
      <c r="K22" s="69">
        <v>0.0009569444444444446</v>
      </c>
      <c r="L22" s="54">
        <v>5.7870370370370366E-05</v>
      </c>
      <c r="M22" s="27">
        <f>K22+L22</f>
        <v>0.001014814814814815</v>
      </c>
      <c r="N22" s="25">
        <v>0.0009439814814814814</v>
      </c>
      <c r="O22" s="30"/>
      <c r="P22" s="27">
        <f>N22+O22</f>
        <v>0.0009439814814814814</v>
      </c>
      <c r="Q22" s="25">
        <v>0.0009060185185185186</v>
      </c>
      <c r="R22" s="30"/>
      <c r="S22" s="27">
        <f>Q22+R22</f>
        <v>0.0009060185185185186</v>
      </c>
      <c r="T22" s="25">
        <v>0.0009326388888888888</v>
      </c>
      <c r="U22" s="30"/>
      <c r="V22" s="27">
        <f>T22+U22</f>
        <v>0.0009326388888888888</v>
      </c>
      <c r="W22" s="19">
        <f>SUM(M22,P22,S22,V22)</f>
        <v>0.0037974537037037035</v>
      </c>
      <c r="X22" s="115">
        <v>2</v>
      </c>
    </row>
    <row r="23" spans="2:24" s="33" customFormat="1" ht="16.5" thickBot="1">
      <c r="B23" s="57" t="s">
        <v>63</v>
      </c>
      <c r="C23" s="86" t="s">
        <v>13</v>
      </c>
      <c r="D23" s="87" t="s">
        <v>47</v>
      </c>
      <c r="E23" s="87" t="s">
        <v>19</v>
      </c>
      <c r="F23" s="87">
        <v>1200</v>
      </c>
      <c r="G23" s="88" t="s">
        <v>49</v>
      </c>
      <c r="H23" s="76" t="s">
        <v>8</v>
      </c>
      <c r="I23" s="90">
        <v>22</v>
      </c>
      <c r="J23" s="91">
        <v>0.0009280092592592594</v>
      </c>
      <c r="K23" s="70">
        <v>0.000949537037037037</v>
      </c>
      <c r="L23" s="92"/>
      <c r="M23" s="45">
        <f>K23+L23</f>
        <v>0.000949537037037037</v>
      </c>
      <c r="N23" s="44">
        <v>0.0009258101851851852</v>
      </c>
      <c r="O23" s="92"/>
      <c r="P23" s="45">
        <f>N23+O23</f>
        <v>0.0009258101851851852</v>
      </c>
      <c r="Q23" s="44">
        <v>0.000965625</v>
      </c>
      <c r="R23" s="93"/>
      <c r="S23" s="45">
        <f>Q23+R23</f>
        <v>0.000965625</v>
      </c>
      <c r="T23" s="94" t="s">
        <v>68</v>
      </c>
      <c r="U23" s="93"/>
      <c r="V23" s="79">
        <v>0.001388888888888889</v>
      </c>
      <c r="W23" s="80">
        <f>SUM(M23,P23,S23,V23)</f>
        <v>0.004229861111111111</v>
      </c>
      <c r="X23" s="116">
        <v>3</v>
      </c>
    </row>
    <row r="24" spans="2:24" s="33" customFormat="1" ht="15.75">
      <c r="B24" s="119" t="s">
        <v>24</v>
      </c>
      <c r="C24" s="133" t="s">
        <v>13</v>
      </c>
      <c r="D24" s="134" t="s">
        <v>47</v>
      </c>
      <c r="E24" s="134" t="s">
        <v>58</v>
      </c>
      <c r="F24" s="134">
        <v>2800</v>
      </c>
      <c r="G24" s="135" t="s">
        <v>48</v>
      </c>
      <c r="H24" s="168" t="s">
        <v>10</v>
      </c>
      <c r="I24" s="136">
        <v>28</v>
      </c>
      <c r="J24" s="137">
        <v>0.0008337962962962963</v>
      </c>
      <c r="K24" s="126">
        <v>0.0009336805555555555</v>
      </c>
      <c r="L24" s="138"/>
      <c r="M24" s="128">
        <f>K24+L24</f>
        <v>0.0009336805555555555</v>
      </c>
      <c r="N24" s="129">
        <v>0.0009194444444444445</v>
      </c>
      <c r="O24" s="138"/>
      <c r="P24" s="128">
        <f>N24+O24</f>
        <v>0.0009194444444444445</v>
      </c>
      <c r="Q24" s="129">
        <v>0.0008935185185185184</v>
      </c>
      <c r="R24" s="138"/>
      <c r="S24" s="128">
        <f>Q24+R24</f>
        <v>0.0008935185185185184</v>
      </c>
      <c r="T24" s="129">
        <v>0.0008777777777777778</v>
      </c>
      <c r="U24" s="138"/>
      <c r="V24" s="128">
        <f>T24+U24</f>
        <v>0.0008777777777777778</v>
      </c>
      <c r="W24" s="113">
        <f>SUM(M24,P24,S24,V24)</f>
        <v>0.003624421296296296</v>
      </c>
      <c r="X24" s="114">
        <v>1</v>
      </c>
    </row>
    <row r="25" spans="2:24" s="33" customFormat="1" ht="16.5" thickBot="1">
      <c r="B25" s="57" t="s">
        <v>11</v>
      </c>
      <c r="C25" s="86" t="s">
        <v>13</v>
      </c>
      <c r="D25" s="87" t="s">
        <v>47</v>
      </c>
      <c r="E25" s="87" t="s">
        <v>14</v>
      </c>
      <c r="F25" s="87">
        <v>2500</v>
      </c>
      <c r="G25" s="88" t="s">
        <v>50</v>
      </c>
      <c r="H25" s="76" t="s">
        <v>10</v>
      </c>
      <c r="I25" s="90">
        <v>27</v>
      </c>
      <c r="J25" s="91">
        <v>0.0009163194444444445</v>
      </c>
      <c r="K25" s="70">
        <v>0.0008966435185185184</v>
      </c>
      <c r="L25" s="139"/>
      <c r="M25" s="45">
        <f>K25+L25</f>
        <v>0.0008966435185185184</v>
      </c>
      <c r="N25" s="44">
        <v>0.0009296296296296296</v>
      </c>
      <c r="O25" s="92"/>
      <c r="P25" s="45">
        <f>N25+O25</f>
        <v>0.0009296296296296296</v>
      </c>
      <c r="Q25" s="44">
        <v>0.0008887731481481482</v>
      </c>
      <c r="R25" s="140">
        <v>0.00011574074074074073</v>
      </c>
      <c r="S25" s="45">
        <f>Q25+R25</f>
        <v>0.001004513888888889</v>
      </c>
      <c r="T25" s="44">
        <v>0.0009381944444444445</v>
      </c>
      <c r="U25" s="141">
        <v>0.00011574074074074073</v>
      </c>
      <c r="V25" s="45">
        <f>T25+U25</f>
        <v>0.0010539351851851853</v>
      </c>
      <c r="W25" s="80">
        <f>SUM(M25,P25,S25,V25)</f>
        <v>0.0038847222222222226</v>
      </c>
      <c r="X25" s="116">
        <v>2</v>
      </c>
    </row>
    <row r="26" ht="12.75"/>
    <row r="27" ht="12.75"/>
    <row r="28" ht="12.75">
      <c r="M28" s="34"/>
    </row>
    <row r="29" spans="5:14" ht="12.75">
      <c r="E29" s="36"/>
      <c r="F29" s="36"/>
      <c r="M29" s="36"/>
      <c r="N29" s="81"/>
    </row>
    <row r="30" spans="5:13" ht="12.75">
      <c r="E30" s="1" t="s">
        <v>69</v>
      </c>
      <c r="M30" s="1" t="s">
        <v>51</v>
      </c>
    </row>
    <row r="31" spans="5:13" ht="12.75">
      <c r="E31" s="1" t="s">
        <v>70</v>
      </c>
      <c r="M31" s="1" t="s">
        <v>52</v>
      </c>
    </row>
    <row r="32" spans="5:13" ht="12.75">
      <c r="E32" s="37" t="s">
        <v>71</v>
      </c>
      <c r="M32" s="37" t="s">
        <v>53</v>
      </c>
    </row>
    <row r="33" spans="1:18" s="38" customFormat="1" ht="12.75">
      <c r="A33" s="41"/>
      <c r="B33" s="41"/>
      <c r="C33" s="39"/>
      <c r="E33" s="35"/>
      <c r="F33" s="35"/>
      <c r="G33" s="39"/>
      <c r="H33" s="39"/>
      <c r="J33" s="35"/>
      <c r="K33" s="35"/>
      <c r="L33" s="39"/>
      <c r="N33" s="35"/>
      <c r="O33" s="39"/>
      <c r="Q33" s="35"/>
      <c r="R33" s="39"/>
    </row>
    <row r="34" spans="1:23" s="38" customFormat="1" ht="12.75">
      <c r="A34" s="41"/>
      <c r="B34" s="41"/>
      <c r="C34" s="39"/>
      <c r="E34" s="37"/>
      <c r="F34" s="37"/>
      <c r="G34" s="39"/>
      <c r="H34" s="39"/>
      <c r="J34" s="35"/>
      <c r="K34" s="35"/>
      <c r="L34" s="39"/>
      <c r="N34" s="37"/>
      <c r="O34" s="39"/>
      <c r="Q34" s="35"/>
      <c r="R34" s="39"/>
      <c r="T34" s="35"/>
      <c r="U34" s="39"/>
      <c r="V34" s="37"/>
      <c r="W34" s="39"/>
    </row>
    <row r="35" spans="1:23" s="38" customFormat="1" ht="12.75">
      <c r="A35" s="41"/>
      <c r="B35" s="41"/>
      <c r="C35" s="39"/>
      <c r="E35" s="37"/>
      <c r="F35" s="37"/>
      <c r="G35" s="39"/>
      <c r="H35" s="39"/>
      <c r="J35" s="35"/>
      <c r="K35" s="35"/>
      <c r="L35" s="39"/>
      <c r="N35" s="37"/>
      <c r="O35" s="39"/>
      <c r="Q35" s="35"/>
      <c r="R35" s="39"/>
      <c r="T35" s="35"/>
      <c r="U35" s="39"/>
      <c r="V35" s="37"/>
      <c r="W35" s="39"/>
    </row>
  </sheetData>
  <mergeCells count="15">
    <mergeCell ref="I6:I7"/>
    <mergeCell ref="B6:B7"/>
    <mergeCell ref="C6:C7"/>
    <mergeCell ref="D6:D7"/>
    <mergeCell ref="E6:E7"/>
    <mergeCell ref="W6:W7"/>
    <mergeCell ref="B20:X20"/>
    <mergeCell ref="X6:X7"/>
    <mergeCell ref="K6:M6"/>
    <mergeCell ref="N6:P6"/>
    <mergeCell ref="Q6:S6"/>
    <mergeCell ref="T6:V6"/>
    <mergeCell ref="F6:F7"/>
    <mergeCell ref="G6:G7"/>
    <mergeCell ref="H6:H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Extreem</dc:creator>
  <cp:keywords/>
  <dc:description/>
  <cp:lastModifiedBy>Tanya</cp:lastModifiedBy>
  <cp:lastPrinted>2010-07-25T11:37:42Z</cp:lastPrinted>
  <dcterms:created xsi:type="dcterms:W3CDTF">2009-03-27T16:44:05Z</dcterms:created>
  <dcterms:modified xsi:type="dcterms:W3CDTF">2010-07-25T11:47:51Z</dcterms:modified>
  <cp:category/>
  <cp:version/>
  <cp:contentType/>
  <cp:contentStatus/>
</cp:coreProperties>
</file>